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defecit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<sst xmlns="http://schemas.openxmlformats.org/spreadsheetml/2006/main" count="18" uniqueCount="18">
  <si>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ՀԱՇՎԵՏՎՈՒԹՅՈՒՆ*</t>
  </si>
  <si>
    <t>Հայաստանի Հանրապետության 2012 թվականի պետական բյուջեի դեֆիցիտի (պակասուրդի) ֆինանսավորման աղբյուրների վերաբերյալ</t>
  </si>
  <si>
    <t>(հազար դրամ)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</si>
  <si>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</si>
  <si>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</si>
  <si>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</si>
  <si>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</si>
  <si>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</si>
  <si>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կատարո-ղական (%)</t>
  </si>
  <si>
    <t>Առաջին կիսամյակի ճշտված պլանի կատարո-ղական (%)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</si>
  <si>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</si>
  <si>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</si>
  <si>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</si>
  <si>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</si>
  <si>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</t>
  </si>
  <si>
    <t xml:space="preserve">¹ Հաստատվել է «Հայաստանի Հանրապետության 2012 թվականի պետական բյուջեի մասին» Հայաստանի Հանրապետության օրենքով: </t>
  </si>
  <si>
    <t>²  Հաստատվել է ՀՀ կառավարության  22.12.2011թ. «Հայաստանի Հանրապետության 2012 թվականի պետական բյուջեի կատարումն ապահովող միջոցառումների մասին» N 1919-Ն որոշմամբ:</t>
  </si>
  <si>
    <r>
      <t>³</t>
    </r>
    <r>
      <rPr>
        <sz val="10"/>
        <rFont val="GHEA Grapalat"/>
        <family val="3"/>
      </rPr>
      <t xml:space="preserve"> Հաշվի են առնվել օրենքով ՀՀ կառավարությանը վերապահված լիազորությունների շրջանակներում կատարված փոփոխությունները:       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</si>
</sst>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_(* #,##0.0_);_(* \(#,##0.0\);_(* &quot;-&quot;??_);_(@_)"/>
    <numFmt numFmtId="189" formatCode="00"/>
    <numFmt numFmtId="190" formatCode="_(* #,##0.0_);_(* \(#,##0.0\);_(* &quot;-&quot;?_);_(@_)"/>
    <numFmt numFmtId="191" formatCode="_-* #,##0.0\ _ _-;\-* #,##0.0\ _ _-;_-* &quot;-&quot;?\ _ _-;_-@_-"/>
    <numFmt numFmtId="192" formatCode="#,##0.0"/>
    <numFmt numFmtId="193" formatCode="_(* #,##0.000_);_(* \(#,##0.000\);_(* &quot;-&quot;??_);_(@_)"/>
    <numFmt numFmtId="194" formatCode="_-* #,##0.0_р_._-;\-* #,##0.0_р_._-;_-* &quot;-&quot;?_р_._-;_-@_-"/>
    <numFmt numFmtId="195" formatCode="#,##0.00&quot;  &quot;;[Red]\-#,##0.00&quot;  &quot;"/>
    <numFmt numFmtId="196" formatCode="_(* #,##0_);_(* \(#,##0\);_(* &quot;-&quot;??_);_(@_)"/>
    <numFmt numFmtId="197" formatCode="_-* #,##0.0\ _ _-;\-* #,##0.0\ _ _-;_-* &quot;-&quot;??\ _ _-;_-@_-"/>
    <numFmt numFmtId="198" formatCode="_(* #,##0_);_(* \(#,##0\);_(* &quot;-&quot;?_);_(@_)"/>
    <numFmt numFmtId="199" formatCode="0.000"/>
    <numFmt numFmtId="200" formatCode="0.0000"/>
    <numFmt numFmtId="201" formatCode="0.00000"/>
    <numFmt numFmtId="202" formatCode="0.000000"/>
    <numFmt numFmtId="203" formatCode="_-* #,##0.000\ _ _-;\-* #,##0.000\ _ _-;_-* &quot;-&quot;??\ _ _-;_-@_-"/>
    <numFmt numFmtId="204" formatCode="#,##0.000"/>
    <numFmt numFmtId="205" formatCode="0.0%"/>
    <numFmt numFmtId="206" formatCode="#,##0.0&quot;  &quot;;[Red]\-#,##0.0&quot;  &quot;"/>
    <numFmt numFmtId="207" formatCode="_(* #,##0.0000_);_(* \(#,##0.0000\);_(* &quot;-&quot;??_);_(@_)"/>
    <numFmt numFmtId="208" formatCode="_(* #,##0.00000_);_(* \(#,##0.00000\);_(* &quot;-&quot;??_);_(@_)"/>
    <numFmt numFmtId="209" formatCode="0.0"/>
    <numFmt numFmtId="210" formatCode="_-* #,##0.0\ _դ_ր_._-;\-* #,##0.0\ _դ_ր_._-;_-* &quot;-&quot;?\ _դ_ր_._-;_-@_-"/>
    <numFmt numFmtId="211" formatCode="_-* #,##0.000\ _ _-;\-* #,##0.000\ _ _-;_-* &quot;-&quot;???\ _ _-;_-@_-"/>
    <numFmt numFmtId="212" formatCode="_(* #,##0.000_);_(* \(#,##0.000\);_(* &quot;-&quot;???_);_(@_)"/>
    <numFmt numFmtId="213" formatCode="_(* #,##0.00_);_(* \(#,##0.00\);_(* &quot;-&quot;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_-* #,##0.0_-;\-* #,##0.0_-;_-* &quot;-&quot;?_-;_-@_-"/>
    <numFmt numFmtId="219" formatCode="#,##0.0000"/>
    <numFmt numFmtId="220" formatCode="#,##0.00000"/>
    <numFmt numFmtId="221" formatCode="#,##0.000000"/>
    <numFmt numFmtId="222" formatCode="#,##0.0000000"/>
    <numFmt numFmtId="223" formatCode="#,##0.00000000"/>
    <numFmt numFmtId="224" formatCode="_(* #,##0.000_);_(* \(#,##0.000\);_(* &quot;-&quot;?_);_(@_)"/>
    <numFmt numFmtId="225" formatCode="_-* #,##0.000_-;\-* #,##0.000_-;_-* &quot;-&quot;???_-;_-@_-"/>
    <numFmt numFmtId="226" formatCode="_(* #,##0.0000_);_(* \(#,##0.0000\);_(* &quot;-&quot;????_);_(@_)"/>
    <numFmt numFmtId="227" formatCode="_-* #,##0.0000_-;\-* #,##0.0000_-;_-* &quot;-&quot;????_-;_-@_-"/>
  </numFmts>
  <fonts count="26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/>
    </xf>
    <xf numFmtId="188" fontId="24" fillId="0" borderId="10" xfId="43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05" fontId="24" fillId="0" borderId="10" xfId="6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wrapText="1"/>
    </xf>
    <xf numFmtId="188" fontId="24" fillId="0" borderId="10" xfId="43" applyNumberFormat="1" applyFont="1" applyFill="1" applyBorder="1" applyAlignment="1">
      <alignment horizontal="right"/>
    </xf>
    <xf numFmtId="205" fontId="24" fillId="0" borderId="10" xfId="60" applyNumberFormat="1" applyFont="1" applyBorder="1" applyAlignment="1">
      <alignment/>
    </xf>
    <xf numFmtId="0" fontId="22" fillId="0" borderId="13" xfId="0" applyFont="1" applyFill="1" applyBorder="1" applyAlignment="1">
      <alignment horizontal="left" wrapText="1"/>
    </xf>
    <xf numFmtId="188" fontId="22" fillId="0" borderId="10" xfId="43" applyNumberFormat="1" applyFont="1" applyFill="1" applyBorder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88" fontId="22" fillId="0" borderId="0" xfId="43" applyNumberFormat="1" applyFont="1" applyFill="1" applyAlignment="1">
      <alignment/>
    </xf>
    <xf numFmtId="0" fontId="25" fillId="0" borderId="0" xfId="0" applyFont="1" applyFill="1" applyAlignment="1">
      <alignment wrapText="1"/>
    </xf>
  </cellXfs>
  <cellStyles count="50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2012%20report\Q2\hashvetv-2012Q2\2012_Q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s-12"/>
      <sheetName val="functional-12"/>
      <sheetName val="economic-12"/>
      <sheetName val="defecit-12"/>
      <sheetName val="defecit-12_detailed"/>
    </sheetNames>
    <sheetDataSet>
      <sheetData sheetId="4">
        <row r="9">
          <cell r="B9">
            <v>72810886.84</v>
          </cell>
          <cell r="C9">
            <v>40424594.03999999</v>
          </cell>
          <cell r="D9">
            <v>72456823.44</v>
          </cell>
          <cell r="E9">
            <v>40906680.83999999</v>
          </cell>
          <cell r="F9">
            <v>-32051471.136099994</v>
          </cell>
        </row>
        <row r="71">
          <cell r="B71">
            <v>59728113.2</v>
          </cell>
          <cell r="C71">
            <v>94704473.1</v>
          </cell>
          <cell r="D71">
            <v>12582367.899999999</v>
          </cell>
          <cell r="E71">
            <v>47025111.900000006</v>
          </cell>
          <cell r="F71">
            <v>46699497.78689999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7.8515625" style="2" customWidth="1"/>
    <col min="2" max="3" width="16.140625" style="2" bestFit="1" customWidth="1"/>
    <col min="4" max="4" width="17.57421875" style="2" customWidth="1"/>
    <col min="5" max="5" width="16.140625" style="2" customWidth="1"/>
    <col min="6" max="6" width="15.7109375" style="2" bestFit="1" customWidth="1"/>
    <col min="7" max="8" width="10.8515625" style="2" bestFit="1" customWidth="1"/>
    <col min="9" max="16384" width="9.14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1" t="s">
        <v>1</v>
      </c>
      <c r="B2" s="1"/>
      <c r="C2" s="1"/>
      <c r="D2" s="1"/>
      <c r="E2" s="1"/>
      <c r="F2" s="1"/>
      <c r="G2" s="1"/>
    </row>
    <row r="3" spans="1:7" ht="13.5">
      <c r="A3" s="3" t="s">
        <v>2</v>
      </c>
      <c r="B3" s="3"/>
      <c r="C3" s="3"/>
      <c r="D3" s="3"/>
      <c r="E3" s="3"/>
      <c r="F3" s="3"/>
      <c r="G3" s="3"/>
    </row>
    <row r="4" spans="2:6" ht="13.5">
      <c r="B4" s="4"/>
      <c r="C4" s="4"/>
      <c r="D4" s="4"/>
      <c r="E4" s="4"/>
      <c r="F4" s="4"/>
    </row>
    <row r="5" spans="1:8" ht="85.5">
      <c r="A5" s="5"/>
      <c r="B5" s="6" t="s">
        <v>3</v>
      </c>
      <c r="C5" s="7" t="s">
        <v>4</v>
      </c>
      <c r="D5" s="8" t="s">
        <v>5</v>
      </c>
      <c r="E5" s="8" t="s">
        <v>6</v>
      </c>
      <c r="F5" s="6" t="s">
        <v>7</v>
      </c>
      <c r="G5" s="9" t="s">
        <v>8</v>
      </c>
      <c r="H5" s="9" t="s">
        <v>9</v>
      </c>
    </row>
    <row r="6" spans="1:8" ht="14.25">
      <c r="A6" s="10" t="s">
        <v>10</v>
      </c>
      <c r="B6" s="11">
        <f>B8+B9</f>
        <v>132539000.04</v>
      </c>
      <c r="C6" s="11">
        <f>C8+C9</f>
        <v>135129067.14</v>
      </c>
      <c r="D6" s="11">
        <f>D8+D9</f>
        <v>85039191.34</v>
      </c>
      <c r="E6" s="11">
        <f>E8+E9</f>
        <v>87931792.74</v>
      </c>
      <c r="F6" s="11">
        <f>F8+F9</f>
        <v>14648026.650799997</v>
      </c>
      <c r="G6" s="12">
        <f>F6/C6</f>
        <v>0.10840026473078485</v>
      </c>
      <c r="H6" s="12">
        <f>F6/E6</f>
        <v>0.16658396462030325</v>
      </c>
    </row>
    <row r="7" spans="1:8" ht="14.25">
      <c r="A7" s="13" t="s">
        <v>11</v>
      </c>
      <c r="B7" s="14"/>
      <c r="C7" s="14"/>
      <c r="D7" s="14"/>
      <c r="E7" s="14"/>
      <c r="F7" s="5"/>
      <c r="G7" s="12"/>
      <c r="H7" s="12"/>
    </row>
    <row r="8" spans="1:8" ht="14.25">
      <c r="A8" s="10" t="s">
        <v>12</v>
      </c>
      <c r="B8" s="11">
        <f>'[1]defecit-12_detailed'!B9</f>
        <v>72810886.84</v>
      </c>
      <c r="C8" s="11">
        <f>'[1]defecit-12_detailed'!C9</f>
        <v>40424594.03999999</v>
      </c>
      <c r="D8" s="11">
        <f>'[1]defecit-12_detailed'!D9</f>
        <v>72456823.44</v>
      </c>
      <c r="E8" s="11">
        <f>'[1]defecit-12_detailed'!E9</f>
        <v>40906680.83999999</v>
      </c>
      <c r="F8" s="11">
        <f>'[1]defecit-12_detailed'!F9</f>
        <v>-32051471.136099994</v>
      </c>
      <c r="G8" s="12">
        <f>F8/C8</f>
        <v>-0.7928705753825301</v>
      </c>
      <c r="H8" s="12">
        <f>F8/E8</f>
        <v>-0.783526565292947</v>
      </c>
    </row>
    <row r="9" spans="1:8" ht="14.25">
      <c r="A9" s="10" t="s">
        <v>13</v>
      </c>
      <c r="B9" s="11">
        <f>'[1]defecit-12_detailed'!B71</f>
        <v>59728113.2</v>
      </c>
      <c r="C9" s="11">
        <f>'[1]defecit-12_detailed'!C71</f>
        <v>94704473.1</v>
      </c>
      <c r="D9" s="11">
        <f>'[1]defecit-12_detailed'!D71</f>
        <v>12582367.899999999</v>
      </c>
      <c r="E9" s="11">
        <f>'[1]defecit-12_detailed'!E71</f>
        <v>47025111.900000006</v>
      </c>
      <c r="F9" s="11">
        <f>'[1]defecit-12_detailed'!F71</f>
        <v>46699497.78689999</v>
      </c>
      <c r="G9" s="12">
        <f>F9/C9</f>
        <v>0.4931076247854653</v>
      </c>
      <c r="H9" s="12">
        <f>F9/E9</f>
        <v>0.9930757397495951</v>
      </c>
    </row>
    <row r="13" spans="1:8" ht="54" customHeight="1">
      <c r="A13" s="15" t="s">
        <v>14</v>
      </c>
      <c r="B13" s="15"/>
      <c r="C13" s="15"/>
      <c r="D13" s="15"/>
      <c r="E13" s="15"/>
      <c r="F13" s="15"/>
      <c r="G13" s="15"/>
      <c r="H13" s="15"/>
    </row>
    <row r="14" spans="1:12" s="18" customFormat="1" ht="23.25" customHeight="1">
      <c r="A14" s="16" t="s">
        <v>15</v>
      </c>
      <c r="B14" s="16"/>
      <c r="C14" s="16"/>
      <c r="D14" s="16"/>
      <c r="E14" s="16"/>
      <c r="F14" s="16"/>
      <c r="G14" s="16"/>
      <c r="H14" s="16"/>
      <c r="I14" s="17"/>
      <c r="J14" s="17"/>
      <c r="L14" s="19"/>
    </row>
    <row r="15" spans="1:12" s="18" customFormat="1" ht="32.25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7"/>
      <c r="J15" s="17"/>
      <c r="L15" s="19"/>
    </row>
    <row r="16" spans="1:8" ht="19.5" customHeight="1">
      <c r="A16" s="20" t="s">
        <v>17</v>
      </c>
      <c r="B16" s="20"/>
      <c r="C16" s="20"/>
      <c r="D16" s="20"/>
      <c r="E16" s="20"/>
      <c r="F16" s="20"/>
      <c r="G16" s="20"/>
      <c r="H16" s="20"/>
    </row>
  </sheetData>
  <sheetProtection/>
  <mergeCells count="7">
    <mergeCell ref="A16:H16"/>
    <mergeCell ref="A1:G1"/>
    <mergeCell ref="A2:G2"/>
    <mergeCell ref="A3:G3"/>
    <mergeCell ref="A13:H13"/>
    <mergeCell ref="A14:H14"/>
    <mergeCell ref="A15:H15"/>
  </mergeCells>
  <printOptions/>
  <pageMargins left="0.78" right="0.18" top="1" bottom="1" header="0.5" footer="0.5"/>
  <pageSetup firstPageNumber="78" useFirstPageNumber="1" horizontalDpi="1200" verticalDpi="1200" orientation="landscape" paperSize="9" r:id="rId1"/>
  <headerFooter alignWithMargins="0">
    <oddFooter>&amp;L&amp;"GHEA Grapalat,Regular"&amp;8Հայաստանի Հանրապետության ֆինանսների նախարարություն&amp;R&amp;"GHEA Grapalat,Regular"&amp;9&amp;P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2017-10-09T12:34:27Z</dcterms:created>
  <dcterms:modified xsi:type="dcterms:W3CDTF">2017-10-09T12:34:54Z</dcterms:modified>
  <cp:category/>
  <cp:version/>
  <cp:contentType/>
  <cp:contentStatus/>
</cp:coreProperties>
</file>