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10875" activeTab="0"/>
  </bookViews>
  <sheets>
    <sheet name="defeci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<sst xmlns="http://schemas.openxmlformats.org/spreadsheetml/2006/main" count="17" uniqueCount="17">
  <si>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ՀԱՇՎԵՏՎՈՒԹՅՈՒՆ</t>
  </si>
  <si>
    <t>Հայաստանի Հանրապետության 2015 թվականի պետական բյուջեի դեֆիցիտի (պակասուրդի) ֆինանսավորման աղբյուրների վերաբերյալ</t>
  </si>
  <si>
    <t>(հազար դրամ)</t>
  </si>
  <si>
    <t>Տարեկան պլան¹</t>
  </si>
  <si>
    <t xml:space="preserve">Տարեկան ճշտված պլան³ </t>
  </si>
  <si>
    <t>Առաջին եռամսյակի պլան²</t>
  </si>
  <si>
    <t xml:space="preserve">Առաջին եռամսյակի ճշտված պլան³ </t>
  </si>
  <si>
    <t>Փաստացի</t>
  </si>
  <si>
    <t>Տարեկան ճշտված պլանի կատարո-ղական (%)</t>
  </si>
  <si>
    <t>Առաջին եռամսյակի ճշտված պլանի կատարո-ղական (%)</t>
  </si>
  <si>
    <t>ԸՆԴԱՄԵՆԸ</t>
  </si>
  <si>
    <t>այդ թվում`</t>
  </si>
  <si>
    <t>Ա. Ներքին աղբյուրներ</t>
  </si>
  <si>
    <t xml:space="preserve">Բ. Արտաքին աղբյուրներ </t>
  </si>
  <si>
    <t xml:space="preserve">¹ Հաստատված է «Հայաստանի Հանրապետության 2015 թվականի պետական բյուջեի մասին» Հայաստանի Հանրապետության օրենքով:              </t>
  </si>
  <si>
    <t>²  Հաստատվել է ՀՀ կառավարության  18.12.2014թ. «Հայաստանի Հանրապետության 2015 թվականի պետական բյուջեի կատարումն ապահովող միջոցառումների մասին» N 1515-Ն որոշմամբ (հաշվի է առնված նշված որոշման 4-րդ կետի 26-րդ ենթակետի պահանջը):</t>
  </si>
  <si>
    <t xml:space="preserve">³ Հաշվի են առնված հաշվետու ժամանակաշրջանում օրենսդրության համաձայն  կատարված փոփոխությունները: 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</si>
</sst>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0"/>
    <numFmt numFmtId="166" formatCode="_(* #,##0.0_);_(* \(#,##0.0\);_(* &quot;-&quot;?_);_(@_)"/>
    <numFmt numFmtId="167" formatCode="#,##0.0"/>
    <numFmt numFmtId="168" formatCode="_(* #,##0_);_(* \(#,##0\);_(* &quot;-&quot;??_);_(@_)"/>
    <numFmt numFmtId="169" formatCode="0.0%"/>
    <numFmt numFmtId="170" formatCode="_(* #,##0.00_);_(* \(#,##0.00\);_(* &quot;-&quot;?_);_(@_)"/>
    <numFmt numFmtId="171" formatCode="#,##0\ &quot; &quot;;\-#,##0\ &quot; &quot;"/>
    <numFmt numFmtId="172" formatCode="#,##0\ &quot; &quot;;[Red]\-#,##0\ &quot; &quot;"/>
    <numFmt numFmtId="173" formatCode="#,##0.00\ &quot; &quot;;\-#,##0.00\ &quot; &quot;"/>
    <numFmt numFmtId="174" formatCode="#,##0.00\ &quot; &quot;;[Red]\-#,##0.00\ &quot; &quot;"/>
    <numFmt numFmtId="175" formatCode="_-* #,##0\ &quot; &quot;_-;\-* #,##0\ &quot; &quot;_-;_-* &quot;-&quot;\ &quot; &quot;_-;_-@_-"/>
    <numFmt numFmtId="176" formatCode="_-* #,##0\ _ _-;\-* #,##0\ _ _-;_-* &quot;-&quot;\ _ _-;_-@_-"/>
    <numFmt numFmtId="177" formatCode="_-* #,##0.00\ &quot; &quot;_-;\-* #,##0.00\ &quot; &quot;_-;_-* &quot;-&quot;??\ &quot; &quot;_-;_-@_-"/>
    <numFmt numFmtId="178" formatCode="_-* #,##0.00\ _ _-;\-* #,##0.00\ _ _-;_-* &quot;-&quot;??\ _ _-;_-@_-"/>
    <numFmt numFmtId="179" formatCode="#,##0.00\ ;\(#,##0.00\)"/>
    <numFmt numFmtId="180" formatCode="_-* #,##0.00&quot;  &quot;_-;\-* #,##0.00&quot;  &quot;_-;_-* &quot;-&quot;??&quot;  &quot;_-;_-@_-"/>
    <numFmt numFmtId="181" formatCode="_-* #,##0.0&quot;  &quot;_-;\-* #,##0.0&quot;  &quot;_-;_-* &quot;-&quot;??&quot;  &quot;_-;_-@_-"/>
    <numFmt numFmtId="182" formatCode="#,##0.00&quot;  &quot;;[Red]\-#,##0.00&quot;  &quot;"/>
    <numFmt numFmtId="183" formatCode="#,##0&quot;  &quot;;[Red]\-#,##0&quot;  &quot;"/>
    <numFmt numFmtId="184" formatCode="&quot; &quot;#,##0_);\(&quot; &quot;#,##0\)"/>
    <numFmt numFmtId="185" formatCode="&quot; &quot;#,##0_);[Red]\(&quot; &quot;#,##0\)"/>
    <numFmt numFmtId="186" formatCode="&quot; &quot;#,##0.00_);\(&quot; &quot;#,##0.00\)"/>
    <numFmt numFmtId="187" formatCode="&quot; &quot;#,##0.00_);[Red]\(&quot; &quot;#,##0.00\)"/>
    <numFmt numFmtId="188" formatCode="_(&quot; &quot;* #,##0_);_(&quot; &quot;* \(#,##0\);_(&quot; &quot;* &quot;-&quot;_);_(@_)"/>
    <numFmt numFmtId="189" formatCode="_(&quot; &quot;* #,##0.00_);_(&quot; &quot;* \(#,##0.00\);_(&quot; 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0\ \ _-;\-* #,##0.00\ \ _-;_-* &quot;-&quot;??\ \ _-;_-@_-"/>
    <numFmt numFmtId="195" formatCode="_(* #,##0.000_);_(* \(#,##0.000\);_(* &quot;-&quot;???_);_(@_)"/>
    <numFmt numFmtId="196" formatCode="_(* #,##0.000_);_(* \(#,##0.000\);_(* &quot;-&quot;??_);_(@_)"/>
    <numFmt numFmtId="197" formatCode="_(* #,##0.000_);_(* \(#,##0.000\);_(* &quot;-&quot;?_);_(@_)"/>
  </numFmts>
  <fonts count="27">
    <font>
      <sz val="10"/>
      <name val="Arial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tar"/>
      <family val="0"/>
    </font>
    <font>
      <b/>
      <sz val="11"/>
      <color indexed="63"/>
      <name val="Calibri"/>
      <family val="2"/>
    </font>
    <font>
      <sz val="10"/>
      <name val="Arial Armenia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3" fillId="0" borderId="0" xfId="0" applyFont="1" applyFill="1" applyAlignment="1">
      <alignment horizontal="center" wrapText="1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" wrapText="1"/>
    </xf>
    <xf numFmtId="170" fontId="24" fillId="0" borderId="0" xfId="0" applyNumberFormat="1" applyFont="1" applyAlignment="1">
      <alignment/>
    </xf>
    <xf numFmtId="0" fontId="24" fillId="0" borderId="0" xfId="0" applyFont="1" applyBorder="1" applyAlignment="1">
      <alignment horizontal="right"/>
    </xf>
    <xf numFmtId="166" fontId="24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164" fontId="26" fillId="0" borderId="10" xfId="44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9" fontId="26" fillId="0" borderId="10" xfId="63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wrapText="1"/>
    </xf>
    <xf numFmtId="164" fontId="26" fillId="0" borderId="10" xfId="44" applyNumberFormat="1" applyFont="1" applyFill="1" applyBorder="1" applyAlignment="1">
      <alignment horizontal="right"/>
    </xf>
    <xf numFmtId="169" fontId="26" fillId="0" borderId="10" xfId="63" applyNumberFormat="1" applyFont="1" applyBorder="1" applyAlignment="1">
      <alignment/>
    </xf>
    <xf numFmtId="0" fontId="24" fillId="0" borderId="10" xfId="0" applyFont="1" applyFill="1" applyBorder="1" applyAlignment="1">
      <alignment horizontal="left" wrapText="1"/>
    </xf>
    <xf numFmtId="164" fontId="24" fillId="0" borderId="10" xfId="44" applyNumberFormat="1" applyFont="1" applyFill="1" applyBorder="1" applyAlignment="1">
      <alignment horizontal="right"/>
    </xf>
    <xf numFmtId="164" fontId="24" fillId="0" borderId="10" xfId="0" applyNumberFormat="1" applyFont="1" applyBorder="1" applyAlignment="1">
      <alignment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</cellXfs>
  <cellStyles count="59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RowLevel_5" xfId="11"/>
    <cellStyle name="_Sheet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2015_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ecit_detailed"/>
    </sheetNames>
    <sheetDataSet>
      <sheetData sheetId="0">
        <row r="9">
          <cell r="B9">
            <v>103875172.9</v>
          </cell>
          <cell r="C9">
            <v>-28840726.709999993</v>
          </cell>
          <cell r="D9">
            <v>51607642.2</v>
          </cell>
          <cell r="E9">
            <v>-77268834.41</v>
          </cell>
          <cell r="F9">
            <v>-105674889.2605</v>
          </cell>
        </row>
        <row r="71">
          <cell r="B71">
            <v>10253177.200000003</v>
          </cell>
          <cell r="C71">
            <v>150658824.20000002</v>
          </cell>
          <cell r="D71">
            <v>-6701838.799999999</v>
          </cell>
          <cell r="E71">
            <v>130138535.10000001</v>
          </cell>
          <cell r="F71">
            <v>124315720.8542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7.8515625" style="2" customWidth="1"/>
    <col min="2" max="3" width="16.140625" style="2" bestFit="1" customWidth="1"/>
    <col min="4" max="4" width="17.57421875" style="2" customWidth="1"/>
    <col min="5" max="5" width="16.140625" style="2" customWidth="1"/>
    <col min="6" max="6" width="15.7109375" style="2" bestFit="1" customWidth="1"/>
    <col min="7" max="8" width="10.8515625" style="2" bestFit="1" customWidth="1"/>
    <col min="9" max="16384" width="9.140625" style="2" customWidth="1"/>
  </cols>
  <sheetData>
    <row r="1" spans="1:8" ht="2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11" ht="13.5">
      <c r="A3" s="3" t="s">
        <v>2</v>
      </c>
      <c r="B3" s="3"/>
      <c r="C3" s="3"/>
      <c r="D3" s="3"/>
      <c r="E3" s="3"/>
      <c r="F3" s="3"/>
      <c r="G3" s="3"/>
      <c r="I3" s="4"/>
      <c r="J3" s="4"/>
      <c r="K3" s="4"/>
    </row>
    <row r="4" spans="2:12" ht="13.5">
      <c r="B4" s="5"/>
      <c r="C4" s="5"/>
      <c r="D4" s="5"/>
      <c r="E4" s="5"/>
      <c r="F4" s="5"/>
      <c r="I4" s="4"/>
      <c r="J4" s="4"/>
      <c r="K4" s="4"/>
      <c r="L4" s="6"/>
    </row>
    <row r="5" spans="1:8" ht="101.25" customHeight="1">
      <c r="A5" s="7"/>
      <c r="B5" s="8" t="s">
        <v>3</v>
      </c>
      <c r="C5" s="9" t="s">
        <v>4</v>
      </c>
      <c r="D5" s="9" t="s">
        <v>5</v>
      </c>
      <c r="E5" s="9" t="s">
        <v>6</v>
      </c>
      <c r="F5" s="8" t="s">
        <v>7</v>
      </c>
      <c r="G5" s="10" t="s">
        <v>8</v>
      </c>
      <c r="H5" s="10" t="s">
        <v>9</v>
      </c>
    </row>
    <row r="6" spans="1:8" ht="14.25">
      <c r="A6" s="11" t="s">
        <v>10</v>
      </c>
      <c r="B6" s="12">
        <f>B8+B9</f>
        <v>114128350.10000001</v>
      </c>
      <c r="C6" s="12">
        <f>C8+C9</f>
        <v>121818097.49000002</v>
      </c>
      <c r="D6" s="12">
        <f>D8+D9</f>
        <v>44905803.400000006</v>
      </c>
      <c r="E6" s="12">
        <f>E8+E9</f>
        <v>52869700.69000001</v>
      </c>
      <c r="F6" s="12">
        <f>F8+F9</f>
        <v>18640831.593700007</v>
      </c>
      <c r="G6" s="13">
        <f>F6/C6</f>
        <v>0.15302185781739222</v>
      </c>
      <c r="H6" s="13">
        <f>F6/E6</f>
        <v>0.3525806151807061</v>
      </c>
    </row>
    <row r="7" spans="1:8" ht="14.25">
      <c r="A7" s="14" t="s">
        <v>11</v>
      </c>
      <c r="B7" s="15"/>
      <c r="C7" s="15"/>
      <c r="D7" s="15"/>
      <c r="E7" s="15"/>
      <c r="F7" s="16"/>
      <c r="G7" s="13"/>
      <c r="H7" s="13"/>
    </row>
    <row r="8" spans="1:8" ht="14.25">
      <c r="A8" s="11" t="s">
        <v>12</v>
      </c>
      <c r="B8" s="12">
        <f>'[1]defecit_detailed'!B9</f>
        <v>103875172.9</v>
      </c>
      <c r="C8" s="12">
        <f>'[1]defecit_detailed'!C9</f>
        <v>-28840726.709999993</v>
      </c>
      <c r="D8" s="12">
        <f>'[1]defecit_detailed'!D9</f>
        <v>51607642.2</v>
      </c>
      <c r="E8" s="12">
        <f>'[1]defecit_detailed'!E9</f>
        <v>-77268834.41</v>
      </c>
      <c r="F8" s="12">
        <f>'[1]defecit_detailed'!F9</f>
        <v>-105674889.2605</v>
      </c>
      <c r="G8" s="13">
        <f>F8/C8</f>
        <v>3.6640855247194297</v>
      </c>
      <c r="H8" s="13">
        <f>F8/E8</f>
        <v>1.3676262890128927</v>
      </c>
    </row>
    <row r="9" spans="1:8" ht="14.25">
      <c r="A9" s="11" t="s">
        <v>13</v>
      </c>
      <c r="B9" s="12">
        <f>'[1]defecit_detailed'!B71</f>
        <v>10253177.200000003</v>
      </c>
      <c r="C9" s="12">
        <f>'[1]defecit_detailed'!C71</f>
        <v>150658824.20000002</v>
      </c>
      <c r="D9" s="12">
        <f>'[1]defecit_detailed'!D71</f>
        <v>-6701838.799999999</v>
      </c>
      <c r="E9" s="12">
        <f>'[1]defecit_detailed'!E71</f>
        <v>130138535.10000001</v>
      </c>
      <c r="F9" s="12">
        <f>'[1]defecit_detailed'!F71</f>
        <v>124315720.8542</v>
      </c>
      <c r="G9" s="13">
        <f>F9/C9</f>
        <v>0.8251472923296582</v>
      </c>
      <c r="H9" s="13">
        <f>F9/E9</f>
        <v>0.9552568019816292</v>
      </c>
    </row>
    <row r="14" spans="1:8" ht="13.5">
      <c r="A14" s="17" t="s">
        <v>14</v>
      </c>
      <c r="B14" s="17"/>
      <c r="C14" s="17"/>
      <c r="D14" s="17"/>
      <c r="E14" s="17"/>
      <c r="F14" s="17"/>
      <c r="G14" s="17"/>
      <c r="H14" s="17"/>
    </row>
    <row r="15" spans="1:8" ht="34.5" customHeight="1">
      <c r="A15" s="17" t="s">
        <v>15</v>
      </c>
      <c r="B15" s="17"/>
      <c r="C15" s="17"/>
      <c r="D15" s="17"/>
      <c r="E15" s="17"/>
      <c r="F15" s="17"/>
      <c r="G15" s="17"/>
      <c r="H15" s="17"/>
    </row>
    <row r="16" spans="1:8" ht="13.5">
      <c r="A16" s="17" t="s">
        <v>16</v>
      </c>
      <c r="B16" s="17"/>
      <c r="C16" s="17"/>
      <c r="D16" s="17"/>
      <c r="E16" s="17"/>
      <c r="F16" s="17"/>
      <c r="G16" s="17"/>
      <c r="H16" s="17"/>
    </row>
    <row r="17" spans="1:8" ht="13.5">
      <c r="A17" s="18"/>
      <c r="B17" s="18"/>
      <c r="C17" s="18"/>
      <c r="D17" s="18"/>
      <c r="E17" s="18"/>
      <c r="F17" s="18"/>
      <c r="G17" s="18"/>
      <c r="H17" s="18"/>
    </row>
  </sheetData>
  <sheetProtection/>
  <mergeCells count="6">
    <mergeCell ref="A15:H15"/>
    <mergeCell ref="A16:H16"/>
    <mergeCell ref="A3:G3"/>
    <mergeCell ref="A1:H1"/>
    <mergeCell ref="A2:H2"/>
    <mergeCell ref="A14:H14"/>
  </mergeCells>
  <printOptions/>
  <pageMargins left="0.57" right="0.18" top="1" bottom="1" header="0.5" footer="0.5"/>
  <pageSetup firstPageNumber="76" useFirstPageNumber="1" horizontalDpi="1200" verticalDpi="12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ghemma</dc:creator>
  <cp:keywords/>
  <dc:description/>
  <cp:lastModifiedBy>ghemma</cp:lastModifiedBy>
  <dcterms:created xsi:type="dcterms:W3CDTF">2015-05-11T06:09:09Z</dcterms:created>
  <dcterms:modified xsi:type="dcterms:W3CDTF">2015-05-11T06:09:17Z</dcterms:modified>
  <cp:category/>
  <cp:version/>
  <cp:contentType/>
  <cp:contentStatus/>
</cp:coreProperties>
</file>