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Տեղաբաշխման աճուրդներ" sheetId="5" r:id="rId1"/>
    <sheet name="Հետգնման աճուրդներ" sheetId="4" r:id="rId2"/>
  </sheets>
  <calcPr calcId="162913"/>
</workbook>
</file>

<file path=xl/calcChain.xml><?xml version="1.0" encoding="utf-8"?>
<calcChain xmlns="http://schemas.openxmlformats.org/spreadsheetml/2006/main">
  <c r="G27" i="5" l="1"/>
  <c r="I27" i="5" s="1"/>
  <c r="F27" i="5" l="1"/>
  <c r="E27" i="5"/>
  <c r="E6" i="4" l="1"/>
  <c r="F6" i="4" l="1"/>
  <c r="H6" i="4" s="1"/>
</calcChain>
</file>

<file path=xl/sharedStrings.xml><?xml version="1.0" encoding="utf-8"?>
<sst xmlns="http://schemas.openxmlformats.org/spreadsheetml/2006/main" count="69" uniqueCount="31">
  <si>
    <t>Տեղաբաշխման աճուրդի  ամսաթիվ</t>
  </si>
  <si>
    <t>Վերջնահաշվարկի ամսաթիվ</t>
  </si>
  <si>
    <t>ԱՄՏԾ</t>
  </si>
  <si>
    <t>Տեղաբաշխման տեսակ</t>
  </si>
  <si>
    <t>Տեղաբաշխման ենթակա ծավալ</t>
  </si>
  <si>
    <t xml:space="preserve"> Պահանջարկ </t>
  </si>
  <si>
    <t xml:space="preserve"> Տեղաբաշխված ծավալ</t>
  </si>
  <si>
    <t>Գին</t>
  </si>
  <si>
    <t xml:space="preserve"> Միջին կշռ. եկամտա-բերություն </t>
  </si>
  <si>
    <t xml:space="preserve"> Սահմանային եկամտա-բերություն </t>
  </si>
  <si>
    <t>Մարման ամսաթիվ</t>
  </si>
  <si>
    <t>Աճուրդ</t>
  </si>
  <si>
    <t>Ընդամենը</t>
  </si>
  <si>
    <t>Հետգնման աճուրդի ամսաթիվ</t>
  </si>
  <si>
    <t xml:space="preserve"> Հետգնման հայտարարված ծավալ </t>
  </si>
  <si>
    <t>Առաջարկ</t>
  </si>
  <si>
    <t>Հետգնված ծավալ</t>
  </si>
  <si>
    <t>Պետական գանձապետական պարտատոմսերի հետգնման աճուրդները</t>
  </si>
  <si>
    <t>Պետական գանձապետական պարտատոմսերի տեղաբաշխման աճուրդները</t>
  </si>
  <si>
    <t xml:space="preserve">Սահմանային եկամտա-բերություն </t>
  </si>
  <si>
    <t>Ուղղակի վաճառք</t>
  </si>
  <si>
    <t>Լրացուցիչ աճուրդ</t>
  </si>
  <si>
    <t>AMGT52015238</t>
  </si>
  <si>
    <t>AMGT5213B231</t>
  </si>
  <si>
    <t>AMGB1129A332</t>
  </si>
  <si>
    <t>AMGT52151249</t>
  </si>
  <si>
    <t>01.01.2023-28.02.2023</t>
  </si>
  <si>
    <t>AMGT52052249</t>
  </si>
  <si>
    <t>AMGN60294276</t>
  </si>
  <si>
    <t>AMGT5204C238</t>
  </si>
  <si>
    <t>AMGT52049237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</si>
</sst>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_(* #,##0.0_);_(* \(#,##0.0\);_(* &quot;-&quot;??_);_(@_)"/>
    <numFmt numFmtId="173" formatCode="_-* #,##0.00\ _₽_-;\-* #,##0.00\ _₽_-;_-* &quot;-&quot;??\ _₽_-;_-@_-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  <font>
      <sz val="11"/>
      <color rgb="FFFF0000"/>
      <name val="GHEA Grapalat"/>
      <family val="3"/>
    </font>
    <font>
      <sz val="10"/>
      <name val="Arial Cyr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2"/>
      <name val="Times Armenian"/>
      <family val="1"/>
    </font>
    <font>
      <u/>
      <sz val="11"/>
      <color theme="10"/>
      <name val="GHEA Grapalat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63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>
      <alignment shrinkToFit="1"/>
    </xf>
    <xf numFmtId="9" fontId="26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38" borderId="0" applyNumberFormat="0" applyBorder="0" applyAlignment="0" applyProtection="0"/>
    <xf numFmtId="0" fontId="51" fillId="37" borderId="0" applyNumberFormat="0" applyBorder="0" applyAlignment="0" applyProtection="0"/>
    <xf numFmtId="0" fontId="51" fillId="44" borderId="0" applyNumberFormat="0" applyBorder="0" applyAlignment="0" applyProtection="0"/>
    <xf numFmtId="0" fontId="5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52" fillId="47" borderId="0" applyNumberFormat="0" applyBorder="0" applyAlignment="0" applyProtection="0"/>
    <xf numFmtId="0" fontId="52" fillId="45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40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28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9" fillId="0" borderId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9" fillId="56" borderId="14" applyNumberFormat="0" applyFont="0" applyAlignment="0" applyProtection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0" fontId="26" fillId="0" borderId="0">
      <alignment shrinkToFit="1"/>
    </xf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43" fontId="68" fillId="0" borderId="0" applyFont="0" applyFill="0" applyBorder="0" applyAlignment="0" applyProtection="0"/>
    <xf numFmtId="0" fontId="68" fillId="0" borderId="0"/>
    <xf numFmtId="9" fontId="6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8" borderId="8" applyNumberFormat="0" applyFont="0" applyAlignment="0" applyProtection="0"/>
    <xf numFmtId="0" fontId="42" fillId="0" borderId="0"/>
    <xf numFmtId="43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6" fillId="0" borderId="0"/>
    <xf numFmtId="0" fontId="26" fillId="0" borderId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28" fillId="0" borderId="0"/>
    <xf numFmtId="0" fontId="69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0" fontId="26" fillId="0" borderId="0">
      <alignment shrinkToFit="1"/>
    </xf>
    <xf numFmtId="0" fontId="26" fillId="0" borderId="0"/>
    <xf numFmtId="0" fontId="42" fillId="0" borderId="0"/>
    <xf numFmtId="0" fontId="1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37" fillId="0" borderId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6" fillId="0" borderId="0">
      <alignment shrinkToFit="1"/>
    </xf>
    <xf numFmtId="0" fontId="4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32" borderId="0" applyNumberFormat="0" applyBorder="0" applyAlignment="0" applyProtection="0"/>
    <xf numFmtId="0" fontId="2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43" fontId="27" fillId="0" borderId="0" applyFont="0" applyFill="0" applyBorder="0" applyAlignment="0" applyProtection="0"/>
    <xf numFmtId="0" fontId="39" fillId="0" borderId="0"/>
    <xf numFmtId="0" fontId="26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9" fontId="6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9" fillId="0" borderId="0"/>
    <xf numFmtId="0" fontId="26" fillId="0" borderId="0"/>
    <xf numFmtId="0" fontId="28" fillId="0" borderId="0"/>
    <xf numFmtId="0" fontId="39" fillId="0" borderId="0"/>
    <xf numFmtId="9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0" borderId="0"/>
    <xf numFmtId="0" fontId="27" fillId="0" borderId="0"/>
    <xf numFmtId="0" fontId="1" fillId="0" borderId="0"/>
    <xf numFmtId="0" fontId="26" fillId="0" borderId="0"/>
    <xf numFmtId="0" fontId="26" fillId="0" borderId="0"/>
  </cellStyleXfs>
  <cellXfs count="36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5" fontId="22" fillId="0" borderId="10" xfId="0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43" fontId="18" fillId="0" borderId="0" xfId="0" applyNumberFormat="1" applyFont="1"/>
    <xf numFmtId="0" fontId="47" fillId="33" borderId="0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18" fillId="0" borderId="0" xfId="0" applyFont="1"/>
    <xf numFmtId="43" fontId="18" fillId="0" borderId="0" xfId="3" applyFont="1"/>
    <xf numFmtId="166" fontId="49" fillId="0" borderId="0" xfId="0" applyNumberFormat="1" applyFont="1"/>
    <xf numFmtId="168" fontId="18" fillId="0" borderId="0" xfId="0" applyNumberFormat="1" applyFont="1"/>
    <xf numFmtId="172" fontId="22" fillId="0" borderId="10" xfId="1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5" fontId="22" fillId="0" borderId="10" xfId="0" applyNumberFormat="1" applyFont="1" applyBorder="1" applyAlignment="1">
      <alignment horizontal="center"/>
    </xf>
    <xf numFmtId="167" fontId="22" fillId="0" borderId="10" xfId="0" applyNumberFormat="1" applyFont="1" applyBorder="1" applyAlignment="1">
      <alignment horizontal="center"/>
    </xf>
    <xf numFmtId="43" fontId="22" fillId="0" borderId="10" xfId="1" applyFont="1" applyFill="1" applyBorder="1" applyAlignment="1">
      <alignment horizontal="center" vertical="center"/>
    </xf>
    <xf numFmtId="43" fontId="22" fillId="0" borderId="10" xfId="3" applyFont="1" applyFill="1" applyBorder="1" applyAlignment="1">
      <alignment horizontal="center" vertical="center" wrapText="1"/>
    </xf>
    <xf numFmtId="165" fontId="22" fillId="0" borderId="13" xfId="0" applyNumberFormat="1" applyFont="1" applyBorder="1" applyAlignment="1">
      <alignment horizontal="center"/>
    </xf>
    <xf numFmtId="43" fontId="22" fillId="0" borderId="13" xfId="3" applyFont="1" applyFill="1" applyBorder="1" applyAlignment="1">
      <alignment horizontal="center" vertical="center" wrapText="1"/>
    </xf>
    <xf numFmtId="43" fontId="22" fillId="0" borderId="10" xfId="1" applyFont="1" applyFill="1" applyBorder="1" applyAlignment="1">
      <alignment vertical="center"/>
    </xf>
    <xf numFmtId="2" fontId="18" fillId="0" borderId="0" xfId="0" applyNumberFormat="1" applyFont="1"/>
    <xf numFmtId="166" fontId="22" fillId="0" borderId="10" xfId="1" applyNumberFormat="1" applyFont="1" applyFill="1" applyBorder="1" applyAlignment="1">
      <alignment horizontal="center"/>
    </xf>
  </cellXfs>
  <cellStyles count="563">
    <cellStyle name="20% - Accent1" xfId="223" builtinId="30" customBuiltin="1"/>
    <cellStyle name="20% - Accent1 2" xfId="4"/>
    <cellStyle name="20% - Accent1 2 2" xfId="5"/>
    <cellStyle name="20% - Accent1 2 2 2" xfId="504"/>
    <cellStyle name="20% - Accent1 2 3" xfId="528"/>
    <cellStyle name="20% - Accent1 2 4" xfId="495"/>
    <cellStyle name="20% - Accent1 3" xfId="6"/>
    <cellStyle name="20% - Accent1 3 2" xfId="252"/>
    <cellStyle name="20% - Accent1 3 3" xfId="529"/>
    <cellStyle name="20% - Accent1 4" xfId="7"/>
    <cellStyle name="20% - Accent1 4 2" xfId="253"/>
    <cellStyle name="20% - Accent1 4 3" xfId="530"/>
    <cellStyle name="20% - Accent1 5" xfId="8"/>
    <cellStyle name="20% - Accent1 5 2" xfId="254"/>
    <cellStyle name="20% - Accent1 5 3" xfId="531"/>
    <cellStyle name="20% - Accent1 6" xfId="9"/>
    <cellStyle name="20% - Accent1 6 2" xfId="255"/>
    <cellStyle name="20% - Accent1 6 3" xfId="532"/>
    <cellStyle name="20% - Accent1 7" xfId="10"/>
    <cellStyle name="20% - Accent1 7 2" xfId="256"/>
    <cellStyle name="20% - Accent1 7 3" xfId="533"/>
    <cellStyle name="20% - Accent1 8" xfId="257"/>
    <cellStyle name="20% - Accent2" xfId="227" builtinId="34" customBuiltin="1"/>
    <cellStyle name="20% - Accent2 2" xfId="11"/>
    <cellStyle name="20% - Accent2 2 2" xfId="12"/>
    <cellStyle name="20% - Accent2 2 2 2" xfId="505"/>
    <cellStyle name="20% - Accent2 2 3" xfId="534"/>
    <cellStyle name="20% - Accent2 2 4" xfId="496"/>
    <cellStyle name="20% - Accent2 3" xfId="13"/>
    <cellStyle name="20% - Accent2 3 2" xfId="258"/>
    <cellStyle name="20% - Accent2 3 3" xfId="535"/>
    <cellStyle name="20% - Accent2 4" xfId="14"/>
    <cellStyle name="20% - Accent2 4 2" xfId="259"/>
    <cellStyle name="20% - Accent2 4 3" xfId="536"/>
    <cellStyle name="20% - Accent2 5" xfId="15"/>
    <cellStyle name="20% - Accent2 5 2" xfId="260"/>
    <cellStyle name="20% - Accent2 5 3" xfId="537"/>
    <cellStyle name="20% - Accent2 6" xfId="16"/>
    <cellStyle name="20% - Accent2 6 2" xfId="261"/>
    <cellStyle name="20% - Accent2 6 3" xfId="538"/>
    <cellStyle name="20% - Accent2 7" xfId="17"/>
    <cellStyle name="20% - Accent2 7 2" xfId="262"/>
    <cellStyle name="20% - Accent2 7 3" xfId="539"/>
    <cellStyle name="20% - Accent2 8" xfId="263"/>
    <cellStyle name="20% - Accent3" xfId="231" builtinId="38" customBuiltin="1"/>
    <cellStyle name="20% - Accent3 2" xfId="18"/>
    <cellStyle name="20% - Accent3 2 2" xfId="19"/>
    <cellStyle name="20% - Accent3 2 2 2" xfId="506"/>
    <cellStyle name="20% - Accent3 2 3" xfId="540"/>
    <cellStyle name="20% - Accent3 2 4" xfId="497"/>
    <cellStyle name="20% - Accent3 3" xfId="20"/>
    <cellStyle name="20% - Accent3 3 2" xfId="264"/>
    <cellStyle name="20% - Accent3 3 3" xfId="541"/>
    <cellStyle name="20% - Accent3 4" xfId="21"/>
    <cellStyle name="20% - Accent3 4 2" xfId="265"/>
    <cellStyle name="20% - Accent3 4 3" xfId="542"/>
    <cellStyle name="20% - Accent3 5" xfId="22"/>
    <cellStyle name="20% - Accent3 5 2" xfId="266"/>
    <cellStyle name="20% - Accent3 5 3" xfId="543"/>
    <cellStyle name="20% - Accent3 6" xfId="23"/>
    <cellStyle name="20% - Accent3 6 2" xfId="267"/>
    <cellStyle name="20% - Accent3 6 3" xfId="544"/>
    <cellStyle name="20% - Accent3 7" xfId="24"/>
    <cellStyle name="20% - Accent3 7 2" xfId="268"/>
    <cellStyle name="20% - Accent3 7 3" xfId="545"/>
    <cellStyle name="20% - Accent3 8" xfId="269"/>
    <cellStyle name="20% - Accent4" xfId="235" builtinId="42" customBuiltin="1"/>
    <cellStyle name="20% - Accent4 2" xfId="25"/>
    <cellStyle name="20% - Accent4 2 2" xfId="26"/>
    <cellStyle name="20% - Accent4 2 2 2" xfId="507"/>
    <cellStyle name="20% - Accent4 2 3" xfId="546"/>
    <cellStyle name="20% - Accent4 2 4" xfId="498"/>
    <cellStyle name="20% - Accent4 3" xfId="27"/>
    <cellStyle name="20% - Accent4 3 2" xfId="270"/>
    <cellStyle name="20% - Accent4 3 3" xfId="547"/>
    <cellStyle name="20% - Accent4 4" xfId="28"/>
    <cellStyle name="20% - Accent4 4 2" xfId="271"/>
    <cellStyle name="20% - Accent4 4 3" xfId="548"/>
    <cellStyle name="20% - Accent4 5" xfId="29"/>
    <cellStyle name="20% - Accent4 5 2" xfId="272"/>
    <cellStyle name="20% - Accent4 5 3" xfId="549"/>
    <cellStyle name="20% - Accent4 6" xfId="30"/>
    <cellStyle name="20% - Accent4 6 2" xfId="273"/>
    <cellStyle name="20% - Accent4 6 3" xfId="550"/>
    <cellStyle name="20% - Accent4 7" xfId="31"/>
    <cellStyle name="20% - Accent4 7 2" xfId="274"/>
    <cellStyle name="20% - Accent4 7 3" xfId="551"/>
    <cellStyle name="20% - Accent4 8" xfId="275"/>
    <cellStyle name="20% - Accent5" xfId="239" builtinId="46" customBuiltin="1"/>
    <cellStyle name="20% - Accent5 2" xfId="32"/>
    <cellStyle name="20% - Accent5 2 2" xfId="33"/>
    <cellStyle name="20% - Accent5 3" xfId="276"/>
    <cellStyle name="20% - Accent6" xfId="243" builtinId="50" customBuiltin="1"/>
    <cellStyle name="20% - Accent6 2" xfId="34"/>
    <cellStyle name="20% - Accent6 2 2" xfId="35"/>
    <cellStyle name="20% - Accent6 3" xfId="277"/>
    <cellStyle name="20% - Акцент1" xfId="278"/>
    <cellStyle name="20% - Акцент2" xfId="279"/>
    <cellStyle name="20% - Акцент3" xfId="280"/>
    <cellStyle name="20% - Акцент4" xfId="281"/>
    <cellStyle name="20% - Акцент5" xfId="282"/>
    <cellStyle name="20% - Акцент6" xfId="283"/>
    <cellStyle name="40% - Accent1" xfId="224" builtinId="31" customBuiltin="1"/>
    <cellStyle name="40% - Accent1 2" xfId="36"/>
    <cellStyle name="40% - Accent1 2 2" xfId="37"/>
    <cellStyle name="40% - Accent1 3" xfId="284"/>
    <cellStyle name="40% - Accent2" xfId="228" builtinId="35" customBuiltin="1"/>
    <cellStyle name="40% - Accent2 2" xfId="38"/>
    <cellStyle name="40% - Accent2 2 2" xfId="39"/>
    <cellStyle name="40% - Accent2 3" xfId="285"/>
    <cellStyle name="40% - Accent3" xfId="232" builtinId="39" customBuiltin="1"/>
    <cellStyle name="40% - Accent3 2" xfId="40"/>
    <cellStyle name="40% - Accent3 2 2" xfId="41"/>
    <cellStyle name="40% - Accent3 2 2 2" xfId="508"/>
    <cellStyle name="40% - Accent3 2 3" xfId="552"/>
    <cellStyle name="40% - Accent3 2 4" xfId="499"/>
    <cellStyle name="40% - Accent3 3" xfId="42"/>
    <cellStyle name="40% - Accent3 3 2" xfId="286"/>
    <cellStyle name="40% - Accent3 3 3" xfId="553"/>
    <cellStyle name="40% - Accent3 4" xfId="43"/>
    <cellStyle name="40% - Accent3 4 2" xfId="287"/>
    <cellStyle name="40% - Accent3 4 3" xfId="554"/>
    <cellStyle name="40% - Accent3 5" xfId="44"/>
    <cellStyle name="40% - Accent3 5 2" xfId="288"/>
    <cellStyle name="40% - Accent3 5 3" xfId="555"/>
    <cellStyle name="40% - Accent3 6" xfId="45"/>
    <cellStyle name="40% - Accent3 6 2" xfId="289"/>
    <cellStyle name="40% - Accent3 6 3" xfId="556"/>
    <cellStyle name="40% - Accent3 7" xfId="46"/>
    <cellStyle name="40% - Accent3 7 2" xfId="290"/>
    <cellStyle name="40% - Accent3 7 3" xfId="557"/>
    <cellStyle name="40% - Accent3 8" xfId="291"/>
    <cellStyle name="40% - Accent4" xfId="236" builtinId="43" customBuiltin="1"/>
    <cellStyle name="40% - Accent4 2" xfId="47"/>
    <cellStyle name="40% - Accent4 2 2" xfId="48"/>
    <cellStyle name="40% - Accent4 3" xfId="292"/>
    <cellStyle name="40% - Accent5" xfId="240" builtinId="47" customBuiltin="1"/>
    <cellStyle name="40% - Accent5 2" xfId="49"/>
    <cellStyle name="40% - Accent5 2 2" xfId="50"/>
    <cellStyle name="40% - Accent5 3" xfId="293"/>
    <cellStyle name="40% - Accent6" xfId="244" builtinId="51" customBuiltin="1"/>
    <cellStyle name="40% - Accent6 2" xfId="51"/>
    <cellStyle name="40% - Accent6 2 2" xfId="52"/>
    <cellStyle name="40% - Accent6 3" xfId="294"/>
    <cellStyle name="40% - Акцент1" xfId="295"/>
    <cellStyle name="40% - Акцент2" xfId="296"/>
    <cellStyle name="40% - Акцент3" xfId="297"/>
    <cellStyle name="40% - Акцент4" xfId="298"/>
    <cellStyle name="40% - Акцент5" xfId="299"/>
    <cellStyle name="40% - Акцент6" xfId="300"/>
    <cellStyle name="60% - Accent1" xfId="225" builtinId="32" customBuiltin="1"/>
    <cellStyle name="60% - Accent1 2" xfId="53"/>
    <cellStyle name="60% - Accent1 3" xfId="301"/>
    <cellStyle name="60% - Accent2" xfId="229" builtinId="36" customBuiltin="1"/>
    <cellStyle name="60% - Accent2 2" xfId="54"/>
    <cellStyle name="60% - Accent2 3" xfId="302"/>
    <cellStyle name="60% - Accent3" xfId="233" builtinId="40" customBuiltin="1"/>
    <cellStyle name="60% - Accent3 2" xfId="55"/>
    <cellStyle name="60% - Accent3 2 2" xfId="56"/>
    <cellStyle name="60% - Accent3 2 3" xfId="500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3 8" xfId="303"/>
    <cellStyle name="60% - Accent4" xfId="237" builtinId="44" customBuiltin="1"/>
    <cellStyle name="60% - Accent4 2" xfId="62"/>
    <cellStyle name="60% - Accent4 2 2" xfId="63"/>
    <cellStyle name="60% - Accent4 2 3" xfId="501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4 8" xfId="304"/>
    <cellStyle name="60% - Accent5" xfId="241" builtinId="48" customBuiltin="1"/>
    <cellStyle name="60% - Accent5 2" xfId="69"/>
    <cellStyle name="60% - Accent5 3" xfId="305"/>
    <cellStyle name="60% - Accent6" xfId="245" builtinId="52" customBuiltin="1"/>
    <cellStyle name="60% - Accent6 2" xfId="70"/>
    <cellStyle name="60% - Accent6 2 2" xfId="71"/>
    <cellStyle name="60% - Accent6 2 3" xfId="502"/>
    <cellStyle name="60% - Accent6 3" xfId="72"/>
    <cellStyle name="60% - Accent6 4" xfId="73"/>
    <cellStyle name="60% - Accent6 5" xfId="74"/>
    <cellStyle name="60% - Accent6 6" xfId="75"/>
    <cellStyle name="60% - Accent6 7" xfId="76"/>
    <cellStyle name="60% - Accent6 8" xfId="306"/>
    <cellStyle name="60% - Акцент1" xfId="307"/>
    <cellStyle name="60% - Акцент2" xfId="308"/>
    <cellStyle name="60% - Акцент3" xfId="309"/>
    <cellStyle name="60% - Акцент4" xfId="310"/>
    <cellStyle name="60% - Акцент5" xfId="311"/>
    <cellStyle name="60% - Акцент6" xfId="312"/>
    <cellStyle name="Accent1" xfId="222" builtinId="29" customBuiltin="1"/>
    <cellStyle name="Accent1 2" xfId="77"/>
    <cellStyle name="Accent1 3" xfId="313"/>
    <cellStyle name="Accent1 4" xfId="471"/>
    <cellStyle name="Accent2" xfId="226" builtinId="33" customBuiltin="1"/>
    <cellStyle name="Accent2 2" xfId="78"/>
    <cellStyle name="Accent2 3" xfId="314"/>
    <cellStyle name="Accent2 4" xfId="472"/>
    <cellStyle name="Accent3" xfId="230" builtinId="37" customBuiltin="1"/>
    <cellStyle name="Accent3 2" xfId="79"/>
    <cellStyle name="Accent3 3" xfId="315"/>
    <cellStyle name="Accent3 4" xfId="473"/>
    <cellStyle name="Accent4" xfId="234" builtinId="41" customBuiltin="1"/>
    <cellStyle name="Accent4 2" xfId="80"/>
    <cellStyle name="Accent4 3" xfId="316"/>
    <cellStyle name="Accent4 4" xfId="474"/>
    <cellStyle name="Accent5" xfId="238" builtinId="45" customBuiltin="1"/>
    <cellStyle name="Accent5 2" xfId="81"/>
    <cellStyle name="Accent5 3" xfId="317"/>
    <cellStyle name="Accent5 4" xfId="475"/>
    <cellStyle name="Accent6" xfId="242" builtinId="49" customBuiltin="1"/>
    <cellStyle name="Accent6 2" xfId="82"/>
    <cellStyle name="Accent6 3" xfId="318"/>
    <cellStyle name="Accent6 4" xfId="476"/>
    <cellStyle name="Bad" xfId="212" builtinId="27" customBuiltin="1"/>
    <cellStyle name="Bad 2" xfId="83"/>
    <cellStyle name="Bad 3" xfId="319"/>
    <cellStyle name="Bad 4" xfId="488"/>
    <cellStyle name="Calculation" xfId="216" builtinId="22" customBuiltin="1"/>
    <cellStyle name="Calculation 2" xfId="84"/>
    <cellStyle name="Calculation 3" xfId="320"/>
    <cellStyle name="Calculation 4" xfId="479"/>
    <cellStyle name="Check Cell" xfId="218" builtinId="23" customBuiltin="1"/>
    <cellStyle name="Check Cell 2" xfId="85"/>
    <cellStyle name="Check Cell 3" xfId="321"/>
    <cellStyle name="Check Cell 4" xfId="485"/>
    <cellStyle name="Comma 10" xfId="86"/>
    <cellStyle name="Comma 10 2" xfId="404"/>
    <cellStyle name="Comma 10 2 2" xfId="452"/>
    <cellStyle name="Comma 10 3" xfId="434"/>
    <cellStyle name="Comma 11" xfId="87"/>
    <cellStyle name="Comma 12" xfId="88"/>
    <cellStyle name="Comma 13" xfId="89"/>
    <cellStyle name="Comma 13 2" xfId="435"/>
    <cellStyle name="Comma 14" xfId="322"/>
    <cellStyle name="Comma 14 2" xfId="437"/>
    <cellStyle name="Comma 15" xfId="323"/>
    <cellStyle name="Comma 15 2" xfId="438"/>
    <cellStyle name="Comma 15 3" xfId="518"/>
    <cellStyle name="Comma 16" xfId="324"/>
    <cellStyle name="Comma 16 2" xfId="439"/>
    <cellStyle name="Comma 16 3" xfId="527"/>
    <cellStyle name="Comma 17" xfId="403"/>
    <cellStyle name="Comma 17 2" xfId="451"/>
    <cellStyle name="Comma 18" xfId="412"/>
    <cellStyle name="Comma 2" xfId="3"/>
    <cellStyle name="Comma 2 2" xfId="90"/>
    <cellStyle name="Comma 2 2 2" xfId="407"/>
    <cellStyle name="Comma 2 2 2 2" xfId="453"/>
    <cellStyle name="Comma 2 2 3" xfId="416"/>
    <cellStyle name="Comma 2 3" xfId="91"/>
    <cellStyle name="Comma 2 3 2" xfId="430"/>
    <cellStyle name="Comma 2 4" xfId="92"/>
    <cellStyle name="Comma 2 5" xfId="93"/>
    <cellStyle name="Comma 2 6" xfId="325"/>
    <cellStyle name="Comma 2 6 2" xfId="440"/>
    <cellStyle name="Comma 2 7" xfId="389"/>
    <cellStyle name="Comma 2 7 2" xfId="446"/>
    <cellStyle name="Comma 2 8" xfId="399"/>
    <cellStyle name="Comma 2 8 2" xfId="450"/>
    <cellStyle name="Comma 2 9" xfId="414"/>
    <cellStyle name="Comma 3" xfId="94"/>
    <cellStyle name="Comma 3 2" xfId="1"/>
    <cellStyle name="Comma 3 2 2" xfId="415"/>
    <cellStyle name="Comma 3 3" xfId="95"/>
    <cellStyle name="Comma 3 3 2" xfId="513"/>
    <cellStyle name="Comma 3 4" xfId="96"/>
    <cellStyle name="Comma 3 5" xfId="326"/>
    <cellStyle name="Comma 3 5 2" xfId="441"/>
    <cellStyle name="Comma 3 6" xfId="392"/>
    <cellStyle name="Comma 3 6 2" xfId="447"/>
    <cellStyle name="Comma 3 7" xfId="413"/>
    <cellStyle name="Comma 3 8" xfId="494"/>
    <cellStyle name="Comma 4" xfId="97"/>
    <cellStyle name="Comma 4 2" xfId="327"/>
    <cellStyle name="Comma 4 2 2" xfId="442"/>
    <cellStyle name="Comma 4 3" xfId="328"/>
    <cellStyle name="Comma 4 3 2" xfId="443"/>
    <cellStyle name="Comma 4 4" xfId="395"/>
    <cellStyle name="Comma 4 4 2" xfId="448"/>
    <cellStyle name="Comma 4 5" xfId="417"/>
    <cellStyle name="Comma 5" xfId="98"/>
    <cellStyle name="Comma 5 2" xfId="329"/>
    <cellStyle name="Comma 5 2 2" xfId="444"/>
    <cellStyle name="Comma 5 3" xfId="398"/>
    <cellStyle name="Comma 5 3 2" xfId="449"/>
    <cellStyle name="Comma 5 4" xfId="418"/>
    <cellStyle name="Comma 6" xfId="99"/>
    <cellStyle name="Comma 6 2" xfId="100"/>
    <cellStyle name="Comma 6 2 2" xfId="420"/>
    <cellStyle name="Comma 6 3" xfId="419"/>
    <cellStyle name="Comma 6 4" xfId="509"/>
    <cellStyle name="Comma 7" xfId="101"/>
    <cellStyle name="Comma 7 2" xfId="102"/>
    <cellStyle name="Comma 7 2 2" xfId="386"/>
    <cellStyle name="Comma 7 2 2 2" xfId="445"/>
    <cellStyle name="Comma 7 2 3" xfId="422"/>
    <cellStyle name="Comma 7 3" xfId="421"/>
    <cellStyle name="Comma 7 4" xfId="512"/>
    <cellStyle name="Comma 8" xfId="103"/>
    <cellStyle name="Comma 8 2" xfId="104"/>
    <cellStyle name="Comma 8 2 2" xfId="429"/>
    <cellStyle name="Comma 8 3" xfId="105"/>
    <cellStyle name="Comma 8 3 2" xfId="106"/>
    <cellStyle name="Comma 8 3 2 2" xfId="433"/>
    <cellStyle name="Comma 8 3 3" xfId="431"/>
    <cellStyle name="Comma 8 4" xfId="423"/>
    <cellStyle name="Comma 9" xfId="107"/>
    <cellStyle name="Comma 9 2" xfId="108"/>
    <cellStyle name="Comma 9 2 2" xfId="436"/>
    <cellStyle name="Comma 9 3" xfId="428"/>
    <cellStyle name="Currency 2" xfId="109"/>
    <cellStyle name="Currency 3" xfId="330"/>
    <cellStyle name="Explanatory Text" xfId="220" builtinId="53" customBuiltin="1"/>
    <cellStyle name="Explanatory Text 2" xfId="110"/>
    <cellStyle name="Explanatory Text 3" xfId="331"/>
    <cellStyle name="Explanatory Text 4" xfId="489"/>
    <cellStyle name="Good" xfId="211" builtinId="26" customBuiltin="1"/>
    <cellStyle name="Good 2" xfId="111"/>
    <cellStyle name="Good 3" xfId="332"/>
    <cellStyle name="Good 4" xfId="493"/>
    <cellStyle name="Heading 1" xfId="207" builtinId="16" customBuiltin="1"/>
    <cellStyle name="Heading 1 2" xfId="112"/>
    <cellStyle name="Heading 1 3" xfId="333"/>
    <cellStyle name="Heading 1 4" xfId="480"/>
    <cellStyle name="Heading 2" xfId="208" builtinId="17" customBuiltin="1"/>
    <cellStyle name="Heading 2 2" xfId="113"/>
    <cellStyle name="Heading 2 3" xfId="334"/>
    <cellStyle name="Heading 2 4" xfId="481"/>
    <cellStyle name="Heading 3" xfId="209" builtinId="18" customBuiltin="1"/>
    <cellStyle name="Heading 3 2" xfId="114"/>
    <cellStyle name="Heading 3 3" xfId="335"/>
    <cellStyle name="Heading 3 4" xfId="482"/>
    <cellStyle name="Heading 4" xfId="210" builtinId="19" customBuiltin="1"/>
    <cellStyle name="Heading 4 2" xfId="115"/>
    <cellStyle name="Heading 4 3" xfId="336"/>
    <cellStyle name="Heading 4 4" xfId="483"/>
    <cellStyle name="Hyperlink 2" xfId="116"/>
    <cellStyle name="Hyperlink 2 2" xfId="519"/>
    <cellStyle name="Hyperlink 3" xfId="406"/>
    <cellStyle name="Input" xfId="214" builtinId="20" customBuiltin="1"/>
    <cellStyle name="Input 2" xfId="117"/>
    <cellStyle name="Input 3" xfId="337"/>
    <cellStyle name="Input 4" xfId="47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7" builtinId="24" customBuiltin="1"/>
    <cellStyle name="Linked Cell 2" xfId="125"/>
    <cellStyle name="Linked Cell 3" xfId="338"/>
    <cellStyle name="Linked Cell 4" xfId="491"/>
    <cellStyle name="Neutral" xfId="213" builtinId="28" customBuiltin="1"/>
    <cellStyle name="Neutral 2" xfId="126"/>
    <cellStyle name="Neutral 3" xfId="339"/>
    <cellStyle name="Neutral 4" xfId="487"/>
    <cellStyle name="Normal" xfId="0" builtinId="0"/>
    <cellStyle name="Normal 10" xfId="127"/>
    <cellStyle name="Normal 10 2" xfId="424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6 3" xfId="503"/>
    <cellStyle name="Normal 17" xfId="135"/>
    <cellStyle name="Normal 17 2" xfId="136"/>
    <cellStyle name="Normal 17 3" xfId="137"/>
    <cellStyle name="Normal 17 4" xfId="520"/>
    <cellStyle name="Normal 18" xfId="138"/>
    <cellStyle name="Normal 18 2" xfId="139"/>
    <cellStyle name="Normal 19" xfId="140"/>
    <cellStyle name="Normal 19 2" xfId="249"/>
    <cellStyle name="Normal 2" xfId="141"/>
    <cellStyle name="Normal 2 10" xfId="390"/>
    <cellStyle name="Normal 2 11" xfId="405"/>
    <cellStyle name="Normal 2 2" xfId="142"/>
    <cellStyle name="Normal 2 2 2" xfId="143"/>
    <cellStyle name="Normal 2 2 2 2" xfId="558"/>
    <cellStyle name="Normal 2 2 3" xfId="409"/>
    <cellStyle name="Normal 2 2 4" xfId="514"/>
    <cellStyle name="Normal 2 3" xfId="144"/>
    <cellStyle name="Normal 2 3 2" xfId="145"/>
    <cellStyle name="Normal 2 4" xfId="146"/>
    <cellStyle name="Normal 2 4 2" xfId="521"/>
    <cellStyle name="Normal 2 4 3" xfId="246"/>
    <cellStyle name="Normal 2 5" xfId="147"/>
    <cellStyle name="Normal 2 6" xfId="148"/>
    <cellStyle name="Normal 2 7" xfId="149"/>
    <cellStyle name="Normal 2 8" xfId="150"/>
    <cellStyle name="Normal 2 9" xfId="340"/>
    <cellStyle name="Normal 20" xfId="151"/>
    <cellStyle name="Normal 20 2" xfId="522"/>
    <cellStyle name="Normal 21" xfId="152"/>
    <cellStyle name="Normal 21 2" xfId="523"/>
    <cellStyle name="Normal 22" xfId="250"/>
    <cellStyle name="Normal 22 2" xfId="385"/>
    <cellStyle name="Normal 22 3" xfId="526"/>
    <cellStyle name="Normal 23" xfId="341"/>
    <cellStyle name="Normal 23 2" xfId="560"/>
    <cellStyle name="Normal 24" xfId="342"/>
    <cellStyle name="Normal 25" xfId="343"/>
    <cellStyle name="Normal 26" xfId="344"/>
    <cellStyle name="Normal 27" xfId="345"/>
    <cellStyle name="Normal 28" xfId="346"/>
    <cellStyle name="Normal 29" xfId="347"/>
    <cellStyle name="Normal 3" xfId="153"/>
    <cellStyle name="Normal 3 2" xfId="154"/>
    <cellStyle name="Normal 3 2 2" xfId="410"/>
    <cellStyle name="Normal 3 3" xfId="155"/>
    <cellStyle name="Normal 3 4" xfId="156"/>
    <cellStyle name="Normal 3 5" xfId="348"/>
    <cellStyle name="Normal 3 6" xfId="400"/>
    <cellStyle name="Normal 3_HavelvacN2axjusakN3" xfId="349"/>
    <cellStyle name="Normal 30" xfId="350"/>
    <cellStyle name="Normal 31" xfId="351"/>
    <cellStyle name="Normal 32" xfId="352"/>
    <cellStyle name="Normal 33" xfId="353"/>
    <cellStyle name="Normal 34" xfId="354"/>
    <cellStyle name="Normal 35" xfId="387"/>
    <cellStyle name="Normal 35 2" xfId="401"/>
    <cellStyle name="Normal 36" xfId="388"/>
    <cellStyle name="Normal 36 2" xfId="402"/>
    <cellStyle name="Normal 37" xfId="408"/>
    <cellStyle name="Normal 37 2" xfId="454"/>
    <cellStyle name="Normal 374" xfId="157"/>
    <cellStyle name="Normal 374 2" xfId="158"/>
    <cellStyle name="Normal 38" xfId="456"/>
    <cellStyle name="Normal 38 2" xfId="463"/>
    <cellStyle name="Normal 39" xfId="457"/>
    <cellStyle name="Normal 39 2" xfId="464"/>
    <cellStyle name="Normal 4" xfId="159"/>
    <cellStyle name="Normal 4 2" xfId="160"/>
    <cellStyle name="Normal 4 2 2" xfId="161"/>
    <cellStyle name="Normal 4 2 2 2" xfId="510"/>
    <cellStyle name="Normal 4 2 2 3" xfId="248"/>
    <cellStyle name="Normal 4 3" xfId="355"/>
    <cellStyle name="Normal 4 3 2" xfId="559"/>
    <cellStyle name="Normal 4 4" xfId="394"/>
    <cellStyle name="Normal 4 5" xfId="411"/>
    <cellStyle name="Normal 40" xfId="458"/>
    <cellStyle name="Normal 40 2" xfId="465"/>
    <cellStyle name="Normal 41" xfId="459"/>
    <cellStyle name="Normal 41 2" xfId="466"/>
    <cellStyle name="Normal 42" xfId="460"/>
    <cellStyle name="Normal 42 2" xfId="467"/>
    <cellStyle name="Normal 43" xfId="461"/>
    <cellStyle name="Normal 43 2" xfId="468"/>
    <cellStyle name="Normal 44" xfId="462"/>
    <cellStyle name="Normal 44 2" xfId="469"/>
    <cellStyle name="Normal 45" xfId="470"/>
    <cellStyle name="Normal 45 2" xfId="561"/>
    <cellStyle name="Normal 46" xfId="490"/>
    <cellStyle name="Normal 46 2" xfId="562"/>
    <cellStyle name="Normal 485" xfId="455"/>
    <cellStyle name="Normal 5" xfId="162"/>
    <cellStyle name="Normal 5 2" xfId="397"/>
    <cellStyle name="Normal 54" xfId="163"/>
    <cellStyle name="Normal 6" xfId="164"/>
    <cellStyle name="Normal 6 2" xfId="165"/>
    <cellStyle name="Normal 6 3" xfId="517"/>
    <cellStyle name="Normal 7" xfId="166"/>
    <cellStyle name="Normal 7 2" xfId="524"/>
    <cellStyle name="Normal 7 3" xfId="247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2 3" xfId="39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Note 8" xfId="356"/>
    <cellStyle name="Output" xfId="215" builtinId="21" customBuiltin="1"/>
    <cellStyle name="Output 2" xfId="184"/>
    <cellStyle name="Output 3" xfId="357"/>
    <cellStyle name="Output 4" xfId="478"/>
    <cellStyle name="Percent 2" xfId="2"/>
    <cellStyle name="Percent 2 2" xfId="185"/>
    <cellStyle name="Percent 2 3" xfId="186"/>
    <cellStyle name="Percent 2 3 2" xfId="251"/>
    <cellStyle name="Percent 2 4" xfId="391"/>
    <cellStyle name="Percent 3" xfId="187"/>
    <cellStyle name="Percent 3 2" xfId="396"/>
    <cellStyle name="Percent 3 3" xfId="515"/>
    <cellStyle name="Percent 4" xfId="188"/>
    <cellStyle name="Percent 4 2" xfId="189"/>
    <cellStyle name="Percent 4 3" xfId="516"/>
    <cellStyle name="Percent 5" xfId="190"/>
    <cellStyle name="Percent 5 2" xfId="191"/>
    <cellStyle name="Percent 6" xfId="192"/>
    <cellStyle name="Percent 6 2" xfId="525"/>
    <cellStyle name="Percent 7" xfId="358"/>
    <cellStyle name="Style 1" xfId="193"/>
    <cellStyle name="Style 1 2" xfId="194"/>
    <cellStyle name="Style 1 3" xfId="511"/>
    <cellStyle name="Title" xfId="206" builtinId="15" customBuiltin="1"/>
    <cellStyle name="Title 2" xfId="359"/>
    <cellStyle name="Title 3" xfId="486"/>
    <cellStyle name="Total" xfId="221" builtinId="25" customBuiltin="1"/>
    <cellStyle name="Total 2" xfId="195"/>
    <cellStyle name="Total 3" xfId="360"/>
    <cellStyle name="Total 4" xfId="484"/>
    <cellStyle name="Warning Text" xfId="219" builtinId="11" customBuiltin="1"/>
    <cellStyle name="Warning Text 2" xfId="196"/>
    <cellStyle name="Warning Text 3" xfId="361"/>
    <cellStyle name="Warning Text 4" xfId="492"/>
    <cellStyle name="Акцент1" xfId="362"/>
    <cellStyle name="Акцент2" xfId="363"/>
    <cellStyle name="Акцент3" xfId="364"/>
    <cellStyle name="Акцент4" xfId="365"/>
    <cellStyle name="Акцент5" xfId="366"/>
    <cellStyle name="Акцент6" xfId="367"/>
    <cellStyle name="Беззащитный" xfId="197"/>
    <cellStyle name="Ввод " xfId="368"/>
    <cellStyle name="Вывод" xfId="369"/>
    <cellStyle name="Вычисление" xfId="370"/>
    <cellStyle name="Заголовок 1" xfId="371"/>
    <cellStyle name="Заголовок 2" xfId="372"/>
    <cellStyle name="Заголовок 3" xfId="373"/>
    <cellStyle name="Заголовок 4" xfId="374"/>
    <cellStyle name="Защитный" xfId="198"/>
    <cellStyle name="Итог" xfId="375"/>
    <cellStyle name="Контрольная ячейка" xfId="376"/>
    <cellStyle name="Название" xfId="377"/>
    <cellStyle name="Нейтральный" xfId="378"/>
    <cellStyle name="Обычный 2" xfId="199"/>
    <cellStyle name="Обычный 3" xfId="200"/>
    <cellStyle name="Обычный 3 2" xfId="201"/>
    <cellStyle name="Плохой" xfId="379"/>
    <cellStyle name="Пояснение" xfId="380"/>
    <cellStyle name="Примечание" xfId="381"/>
    <cellStyle name="Связанная ячейка" xfId="382"/>
    <cellStyle name="Текст предупреждения" xfId="383"/>
    <cellStyle name="Финансовый 2" xfId="202"/>
    <cellStyle name="Финансовый 2 2" xfId="425"/>
    <cellStyle name="Финансовый 3" xfId="203"/>
    <cellStyle name="Финансовый 3 2" xfId="204"/>
    <cellStyle name="Финансовый 3 2 2" xfId="432"/>
    <cellStyle name="Финансовый 3 3" xfId="426"/>
    <cellStyle name="Финансовый 4" xfId="205"/>
    <cellStyle name="Финансовый 4 2" xfId="427"/>
    <cellStyle name="Хороший" xfId="3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tabSelected="1" zoomScale="106" zoomScaleNormal="10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25" sqref="E25:F25"/>
    </sheetView>
  </sheetViews>
  <sheetFormatPr defaultColWidth="9.140625" defaultRowHeight="16.5"/>
  <cols>
    <col min="1" max="1" width="14.85546875" style="2" customWidth="1"/>
    <col min="2" max="2" width="17.7109375" style="2" bestFit="1" customWidth="1"/>
    <col min="3" max="3" width="17.28515625" style="2" bestFit="1" customWidth="1"/>
    <col min="4" max="4" width="20.85546875" style="2" customWidth="1"/>
    <col min="5" max="6" width="20.7109375" style="2" bestFit="1" customWidth="1"/>
    <col min="7" max="7" width="25" style="2" bestFit="1" customWidth="1"/>
    <col min="8" max="8" width="10.28515625" style="2" bestFit="1" customWidth="1"/>
    <col min="9" max="9" width="21.7109375" style="2" bestFit="1" customWidth="1"/>
    <col min="10" max="10" width="13.85546875" style="2" customWidth="1"/>
    <col min="11" max="11" width="14.28515625" style="2" bestFit="1" customWidth="1"/>
    <col min="12" max="12" width="9.140625" style="2"/>
    <col min="13" max="13" width="19.5703125" style="2" customWidth="1"/>
    <col min="14" max="16384" width="9.140625" style="2"/>
  </cols>
  <sheetData>
    <row r="1" spans="1:26" ht="9" customHeight="1"/>
    <row r="2" spans="1:26" ht="17.25">
      <c r="A2" s="1" t="s">
        <v>18</v>
      </c>
      <c r="C2" s="3"/>
      <c r="D2" s="4"/>
      <c r="G2" s="20" t="s">
        <v>26</v>
      </c>
    </row>
    <row r="3" spans="1:26" ht="9" customHeight="1"/>
    <row r="4" spans="1:26" s="21" customFormat="1" ht="48" customHeight="1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19</v>
      </c>
      <c r="K4" s="19" t="s">
        <v>10</v>
      </c>
    </row>
    <row r="5" spans="1:26" s="21" customFormat="1" ht="16.5" customHeight="1">
      <c r="A5" s="27">
        <v>44936</v>
      </c>
      <c r="B5" s="27">
        <v>44937</v>
      </c>
      <c r="C5" s="30" t="s">
        <v>24</v>
      </c>
      <c r="D5" s="30" t="s">
        <v>11</v>
      </c>
      <c r="E5" s="7">
        <v>40000000000</v>
      </c>
      <c r="F5" s="7">
        <v>53937500000</v>
      </c>
      <c r="G5" s="7">
        <v>3580000000</v>
      </c>
      <c r="H5" s="33">
        <v>87.71</v>
      </c>
      <c r="I5" s="8">
        <v>0.119801</v>
      </c>
      <c r="J5" s="8">
        <v>0.119964</v>
      </c>
      <c r="K5" s="27">
        <v>48881</v>
      </c>
      <c r="L5" s="22"/>
      <c r="N5" s="34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s="21" customFormat="1" ht="16.5" customHeight="1">
      <c r="A6" s="27">
        <v>44937</v>
      </c>
      <c r="B6" s="27">
        <v>44937</v>
      </c>
      <c r="C6" s="30" t="s">
        <v>24</v>
      </c>
      <c r="D6" s="30" t="s">
        <v>20</v>
      </c>
      <c r="E6" s="35">
        <v>14260000</v>
      </c>
      <c r="F6" s="35">
        <v>14260000</v>
      </c>
      <c r="G6" s="7">
        <v>14260000</v>
      </c>
      <c r="H6" s="33">
        <v>87.71</v>
      </c>
      <c r="I6" s="8">
        <v>0.119801</v>
      </c>
      <c r="J6" s="8"/>
      <c r="K6" s="27">
        <v>48881</v>
      </c>
      <c r="L6" s="22"/>
      <c r="N6" s="34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21" customFormat="1" ht="16.5" customHeight="1">
      <c r="A7" s="27">
        <v>44942</v>
      </c>
      <c r="B7" s="27">
        <v>44943</v>
      </c>
      <c r="C7" s="30" t="s">
        <v>25</v>
      </c>
      <c r="D7" s="30" t="s">
        <v>11</v>
      </c>
      <c r="E7" s="7">
        <v>5000000000</v>
      </c>
      <c r="F7" s="7">
        <v>18367500000</v>
      </c>
      <c r="G7" s="7">
        <v>5000000000</v>
      </c>
      <c r="H7" s="33">
        <v>89.39</v>
      </c>
      <c r="I7" s="8">
        <v>0.11776499999999999</v>
      </c>
      <c r="J7" s="8">
        <v>0.1182</v>
      </c>
      <c r="K7" s="27">
        <v>45306</v>
      </c>
      <c r="L7" s="22"/>
      <c r="N7" s="3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21" customFormat="1" ht="16.5" customHeight="1">
      <c r="A8" s="27">
        <v>44943</v>
      </c>
      <c r="B8" s="27">
        <v>44943</v>
      </c>
      <c r="C8" s="30" t="s">
        <v>25</v>
      </c>
      <c r="D8" s="30" t="s">
        <v>21</v>
      </c>
      <c r="E8" s="7">
        <v>1000000000</v>
      </c>
      <c r="F8" s="7">
        <v>600000000</v>
      </c>
      <c r="G8" s="7">
        <v>600000000</v>
      </c>
      <c r="H8" s="33">
        <v>89.39</v>
      </c>
      <c r="I8" s="8">
        <v>0.11776499999999999</v>
      </c>
      <c r="J8" s="8"/>
      <c r="K8" s="27">
        <v>45306</v>
      </c>
      <c r="L8" s="22"/>
      <c r="N8" s="3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21" customFormat="1" ht="16.5" customHeight="1">
      <c r="A9" s="27">
        <v>44943</v>
      </c>
      <c r="B9" s="27">
        <v>44943</v>
      </c>
      <c r="C9" s="30" t="s">
        <v>25</v>
      </c>
      <c r="D9" s="30" t="s">
        <v>20</v>
      </c>
      <c r="E9" s="35">
        <v>77056000</v>
      </c>
      <c r="F9" s="35">
        <v>77056000</v>
      </c>
      <c r="G9" s="7">
        <v>77056000</v>
      </c>
      <c r="H9" s="33">
        <v>89.39</v>
      </c>
      <c r="I9" s="8">
        <v>0.11776499999999999</v>
      </c>
      <c r="J9" s="8"/>
      <c r="K9" s="27">
        <v>45306</v>
      </c>
      <c r="L9" s="22"/>
      <c r="N9" s="3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21" customFormat="1" ht="16.5" customHeight="1">
      <c r="A10" s="27">
        <v>44949</v>
      </c>
      <c r="B10" s="27">
        <v>44950</v>
      </c>
      <c r="C10" s="30" t="s">
        <v>23</v>
      </c>
      <c r="D10" s="30" t="s">
        <v>11</v>
      </c>
      <c r="E10" s="7">
        <v>5000000000</v>
      </c>
      <c r="F10" s="7">
        <v>18870000000</v>
      </c>
      <c r="G10" s="7">
        <v>5000000000</v>
      </c>
      <c r="H10" s="33">
        <v>91.46</v>
      </c>
      <c r="I10" s="8">
        <v>0.11473</v>
      </c>
      <c r="J10" s="8">
        <v>0.11550000000000001</v>
      </c>
      <c r="K10" s="27">
        <v>45243</v>
      </c>
      <c r="L10" s="22"/>
      <c r="N10" s="3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21" customFormat="1" ht="16.5" customHeight="1">
      <c r="A11" s="27">
        <v>44950</v>
      </c>
      <c r="B11" s="27">
        <v>44950</v>
      </c>
      <c r="C11" s="30" t="s">
        <v>23</v>
      </c>
      <c r="D11" s="30" t="s">
        <v>21</v>
      </c>
      <c r="E11" s="7">
        <v>1000000000</v>
      </c>
      <c r="F11" s="7">
        <v>1000000000</v>
      </c>
      <c r="G11" s="7">
        <v>1000000000</v>
      </c>
      <c r="H11" s="33">
        <v>91.46</v>
      </c>
      <c r="I11" s="8">
        <v>0.11473</v>
      </c>
      <c r="J11" s="8"/>
      <c r="K11" s="27">
        <v>45243</v>
      </c>
      <c r="L11" s="22"/>
      <c r="N11" s="3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21" customFormat="1" ht="16.5" customHeight="1">
      <c r="A12" s="27">
        <v>44950</v>
      </c>
      <c r="B12" s="27">
        <v>44950</v>
      </c>
      <c r="C12" s="30" t="s">
        <v>23</v>
      </c>
      <c r="D12" s="30" t="s">
        <v>20</v>
      </c>
      <c r="E12" s="35">
        <v>4605000</v>
      </c>
      <c r="F12" s="35">
        <v>4605000</v>
      </c>
      <c r="G12" s="7">
        <v>4605000</v>
      </c>
      <c r="H12" s="33">
        <v>91.46</v>
      </c>
      <c r="I12" s="8">
        <v>0.11473</v>
      </c>
      <c r="J12" s="8"/>
      <c r="K12" s="27">
        <v>45243</v>
      </c>
      <c r="L12" s="22"/>
      <c r="N12" s="34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21" customFormat="1" ht="16.5" customHeight="1">
      <c r="A13" s="27">
        <v>44956</v>
      </c>
      <c r="B13" s="27">
        <v>44957</v>
      </c>
      <c r="C13" s="30" t="s">
        <v>22</v>
      </c>
      <c r="D13" s="30" t="s">
        <v>11</v>
      </c>
      <c r="E13" s="7">
        <v>3000000000</v>
      </c>
      <c r="F13" s="7">
        <v>6429560000</v>
      </c>
      <c r="G13" s="7">
        <v>3000000000</v>
      </c>
      <c r="H13" s="33">
        <v>97.28</v>
      </c>
      <c r="I13" s="8">
        <v>0.112036</v>
      </c>
      <c r="J13" s="8">
        <v>0.113</v>
      </c>
      <c r="K13" s="27">
        <v>45047</v>
      </c>
      <c r="L13" s="22"/>
      <c r="N13" s="34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1" customFormat="1" ht="16.5" customHeight="1">
      <c r="A14" s="31">
        <v>44957</v>
      </c>
      <c r="B14" s="27">
        <v>44957</v>
      </c>
      <c r="C14" s="30" t="s">
        <v>22</v>
      </c>
      <c r="D14" s="30" t="s">
        <v>20</v>
      </c>
      <c r="E14" s="35">
        <v>59027000</v>
      </c>
      <c r="F14" s="35">
        <v>59027000</v>
      </c>
      <c r="G14" s="35">
        <v>59027000</v>
      </c>
      <c r="H14" s="33">
        <v>97.28</v>
      </c>
      <c r="I14" s="8">
        <v>0.112036</v>
      </c>
      <c r="J14" s="8"/>
      <c r="K14" s="27">
        <v>45047</v>
      </c>
      <c r="L14" s="22"/>
      <c r="N14" s="34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21" customFormat="1" ht="16.5" customHeight="1">
      <c r="A15" s="31">
        <v>44963</v>
      </c>
      <c r="B15" s="31">
        <v>44964</v>
      </c>
      <c r="C15" s="32" t="s">
        <v>27</v>
      </c>
      <c r="D15" s="30" t="s">
        <v>11</v>
      </c>
      <c r="E15" s="35">
        <v>5000000000</v>
      </c>
      <c r="F15" s="35">
        <v>16241600000</v>
      </c>
      <c r="G15" s="35">
        <v>5000000000</v>
      </c>
      <c r="H15" s="33">
        <v>89.51</v>
      </c>
      <c r="I15" s="8">
        <v>0.116242</v>
      </c>
      <c r="J15" s="8">
        <v>0.1174</v>
      </c>
      <c r="K15" s="27">
        <v>45327</v>
      </c>
      <c r="L15" s="22"/>
      <c r="N15" s="34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21" customFormat="1" ht="16.5" customHeight="1">
      <c r="A16" s="31">
        <v>44964</v>
      </c>
      <c r="B16" s="31">
        <v>44964</v>
      </c>
      <c r="C16" s="32" t="s">
        <v>27</v>
      </c>
      <c r="D16" s="30" t="s">
        <v>21</v>
      </c>
      <c r="E16" s="35">
        <v>1000000000</v>
      </c>
      <c r="F16" s="35">
        <v>646400000</v>
      </c>
      <c r="G16" s="35">
        <v>646400000</v>
      </c>
      <c r="H16" s="33">
        <v>89.51</v>
      </c>
      <c r="I16" s="8">
        <v>0.116242</v>
      </c>
      <c r="J16" s="8"/>
      <c r="K16" s="27">
        <v>45327</v>
      </c>
      <c r="L16" s="22"/>
      <c r="N16" s="34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21" customFormat="1" ht="16.5" customHeight="1">
      <c r="A17" s="31">
        <v>44964</v>
      </c>
      <c r="B17" s="31">
        <v>44964</v>
      </c>
      <c r="C17" s="32" t="s">
        <v>27</v>
      </c>
      <c r="D17" s="30" t="s">
        <v>20</v>
      </c>
      <c r="E17" s="35">
        <v>40724000</v>
      </c>
      <c r="F17" s="35">
        <v>40724000</v>
      </c>
      <c r="G17" s="35">
        <v>40724000</v>
      </c>
      <c r="H17" s="33">
        <v>89.51</v>
      </c>
      <c r="I17" s="8">
        <v>0.116242</v>
      </c>
      <c r="J17" s="8"/>
      <c r="K17" s="27">
        <v>45327</v>
      </c>
      <c r="L17" s="22"/>
      <c r="N17" s="34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s="21" customFormat="1" ht="16.5" customHeight="1">
      <c r="A18" s="31">
        <v>44971</v>
      </c>
      <c r="B18" s="31">
        <v>44972</v>
      </c>
      <c r="C18" s="32" t="s">
        <v>28</v>
      </c>
      <c r="D18" s="30" t="s">
        <v>11</v>
      </c>
      <c r="E18" s="35">
        <v>30000000000</v>
      </c>
      <c r="F18" s="35">
        <v>58491000000</v>
      </c>
      <c r="G18" s="35">
        <v>30000000000</v>
      </c>
      <c r="H18" s="33">
        <v>94.53</v>
      </c>
      <c r="I18" s="8">
        <v>0.11955499999999999</v>
      </c>
      <c r="J18" s="8">
        <v>0.11999</v>
      </c>
      <c r="K18" s="27">
        <v>46506</v>
      </c>
      <c r="L18" s="22"/>
      <c r="N18" s="34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s="21" customFormat="1" ht="16.5" customHeight="1">
      <c r="A19" s="31">
        <v>44972</v>
      </c>
      <c r="B19" s="31">
        <v>44972</v>
      </c>
      <c r="C19" s="32" t="s">
        <v>28</v>
      </c>
      <c r="D19" s="30" t="s">
        <v>21</v>
      </c>
      <c r="E19" s="35">
        <v>6000000000</v>
      </c>
      <c r="F19" s="35">
        <v>5866000000</v>
      </c>
      <c r="G19" s="35">
        <v>5866000000</v>
      </c>
      <c r="H19" s="33">
        <v>94.53</v>
      </c>
      <c r="I19" s="8">
        <v>0.11955499999999999</v>
      </c>
      <c r="J19" s="8"/>
      <c r="K19" s="27">
        <v>46506</v>
      </c>
      <c r="L19" s="22"/>
      <c r="N19" s="34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21" customFormat="1" ht="16.5" customHeight="1">
      <c r="A20" s="31">
        <v>44972</v>
      </c>
      <c r="B20" s="31">
        <v>44972</v>
      </c>
      <c r="C20" s="32" t="s">
        <v>28</v>
      </c>
      <c r="D20" s="30" t="s">
        <v>20</v>
      </c>
      <c r="E20" s="35">
        <v>4029000</v>
      </c>
      <c r="F20" s="35">
        <v>4029000</v>
      </c>
      <c r="G20" s="35">
        <v>4029000</v>
      </c>
      <c r="H20" s="33">
        <v>94.53</v>
      </c>
      <c r="I20" s="8">
        <v>0.11955499999999999</v>
      </c>
      <c r="J20" s="8"/>
      <c r="K20" s="27">
        <v>46506</v>
      </c>
      <c r="L20" s="22"/>
      <c r="N20" s="34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s="21" customFormat="1" ht="16.5" customHeight="1">
      <c r="A21" s="31">
        <v>44977</v>
      </c>
      <c r="B21" s="31">
        <v>44978</v>
      </c>
      <c r="C21" s="32" t="s">
        <v>29</v>
      </c>
      <c r="D21" s="30" t="s">
        <v>11</v>
      </c>
      <c r="E21" s="35">
        <v>5000000000</v>
      </c>
      <c r="F21" s="35">
        <v>13711920000</v>
      </c>
      <c r="G21" s="35">
        <v>5000000000</v>
      </c>
      <c r="H21" s="33">
        <v>91.66</v>
      </c>
      <c r="I21" s="8">
        <v>0.114535</v>
      </c>
      <c r="J21" s="8">
        <v>0.11550000000000001</v>
      </c>
      <c r="K21" s="27">
        <v>45264</v>
      </c>
      <c r="L21" s="22"/>
      <c r="N21" s="34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s="21" customFormat="1" ht="16.5" customHeight="1">
      <c r="A22" s="31">
        <v>44978</v>
      </c>
      <c r="B22" s="31">
        <v>44978</v>
      </c>
      <c r="C22" s="32" t="s">
        <v>29</v>
      </c>
      <c r="D22" s="30" t="s">
        <v>21</v>
      </c>
      <c r="E22" s="35">
        <v>1000000000</v>
      </c>
      <c r="F22" s="35">
        <v>782046000</v>
      </c>
      <c r="G22" s="35">
        <v>782046000</v>
      </c>
      <c r="H22" s="33">
        <v>91.66</v>
      </c>
      <c r="I22" s="8">
        <v>0.114535</v>
      </c>
      <c r="J22" s="8"/>
      <c r="K22" s="27">
        <v>45264</v>
      </c>
      <c r="L22" s="22"/>
      <c r="N22" s="34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s="21" customFormat="1" ht="16.5" customHeight="1">
      <c r="A23" s="31">
        <v>44978</v>
      </c>
      <c r="B23" s="31">
        <v>44978</v>
      </c>
      <c r="C23" s="32" t="s">
        <v>29</v>
      </c>
      <c r="D23" s="30" t="s">
        <v>20</v>
      </c>
      <c r="E23" s="35">
        <v>62442000</v>
      </c>
      <c r="F23" s="35">
        <v>62442000</v>
      </c>
      <c r="G23" s="35">
        <v>62442000</v>
      </c>
      <c r="H23" s="33">
        <v>91.66</v>
      </c>
      <c r="I23" s="8">
        <v>0.114535</v>
      </c>
      <c r="J23" s="8"/>
      <c r="K23" s="27">
        <v>45264</v>
      </c>
      <c r="L23" s="22"/>
      <c r="N23" s="34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s="21" customFormat="1" ht="16.5" customHeight="1">
      <c r="A24" s="31">
        <v>44984</v>
      </c>
      <c r="B24" s="31">
        <v>44985</v>
      </c>
      <c r="C24" s="32" t="s">
        <v>30</v>
      </c>
      <c r="D24" s="30" t="s">
        <v>11</v>
      </c>
      <c r="E24" s="35">
        <v>3000000000</v>
      </c>
      <c r="F24" s="35">
        <v>4055000000</v>
      </c>
      <c r="G24" s="35">
        <v>3000000000</v>
      </c>
      <c r="H24" s="33">
        <v>94.36</v>
      </c>
      <c r="I24" s="8">
        <v>0.11441</v>
      </c>
      <c r="J24" s="8">
        <v>0.11600000000000001</v>
      </c>
      <c r="K24" s="27">
        <v>45173</v>
      </c>
      <c r="L24" s="22"/>
      <c r="N24" s="34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s="21" customFormat="1" ht="16.5" customHeight="1">
      <c r="A25" s="31">
        <v>44985</v>
      </c>
      <c r="B25" s="31">
        <v>44985</v>
      </c>
      <c r="C25" s="32" t="s">
        <v>30</v>
      </c>
      <c r="D25" s="30" t="s">
        <v>20</v>
      </c>
      <c r="E25" s="35">
        <v>3255000</v>
      </c>
      <c r="F25" s="35">
        <v>3255000</v>
      </c>
      <c r="G25" s="35">
        <v>3255000</v>
      </c>
      <c r="H25" s="33">
        <v>94.36</v>
      </c>
      <c r="I25" s="8">
        <v>0.11441</v>
      </c>
      <c r="J25" s="8"/>
      <c r="K25" s="27">
        <v>45173</v>
      </c>
      <c r="L25" s="22"/>
      <c r="N25" s="34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s="21" customFormat="1" ht="16.5" customHeight="1">
      <c r="A26" s="31"/>
      <c r="B26" s="31"/>
      <c r="C26" s="32"/>
      <c r="D26" s="28"/>
      <c r="E26" s="7"/>
      <c r="F26" s="7"/>
      <c r="G26" s="7"/>
      <c r="H26" s="29"/>
      <c r="I26" s="8"/>
      <c r="J26" s="8"/>
      <c r="K26" s="27"/>
      <c r="L26" s="22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s="14" customFormat="1">
      <c r="A27" s="10" t="s">
        <v>12</v>
      </c>
      <c r="B27" s="11"/>
      <c r="C27" s="11"/>
      <c r="D27" s="11"/>
      <c r="E27" s="12">
        <f>SUM(E5:E26)</f>
        <v>106265398000</v>
      </c>
      <c r="F27" s="12">
        <f>SUM(F5:F26)</f>
        <v>199263924000</v>
      </c>
      <c r="G27" s="12">
        <f>SUM(G5:G26)</f>
        <v>68739844000</v>
      </c>
      <c r="H27" s="11"/>
      <c r="I27" s="13">
        <f>SUMPRODUCT(G5:G26,I5:I26)/G27</f>
        <v>0.11773824720136113</v>
      </c>
      <c r="J27" s="11"/>
      <c r="K27" s="11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6">
      <c r="A28" s="16"/>
      <c r="B28" s="16"/>
      <c r="C28" s="17"/>
      <c r="D28" s="17"/>
      <c r="E28" s="17"/>
      <c r="F28" s="17"/>
      <c r="G28" s="17"/>
      <c r="I28" s="24"/>
    </row>
    <row r="29" spans="1:26">
      <c r="E29" s="23"/>
      <c r="F29" s="23"/>
      <c r="G29" s="23"/>
      <c r="I29" s="24"/>
    </row>
    <row r="32" spans="1:26">
      <c r="G32" s="26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zoomScale="106" zoomScaleNormal="106" workbookViewId="0">
      <selection activeCell="H24" sqref="H24"/>
    </sheetView>
  </sheetViews>
  <sheetFormatPr defaultColWidth="9.140625" defaultRowHeight="16.5"/>
  <cols>
    <col min="1" max="1" width="14.42578125" style="2" customWidth="1"/>
    <col min="2" max="2" width="17.7109375" style="2" bestFit="1" customWidth="1"/>
    <col min="3" max="3" width="17.28515625" style="2" bestFit="1" customWidth="1"/>
    <col min="4" max="4" width="18.42578125" style="2" bestFit="1" customWidth="1"/>
    <col min="5" max="5" width="19.5703125" style="2" bestFit="1" customWidth="1"/>
    <col min="6" max="6" width="20.28515625" style="2" bestFit="1" customWidth="1"/>
    <col min="7" max="7" width="9.7109375" style="2" customWidth="1"/>
    <col min="8" max="8" width="20.42578125" style="2" bestFit="1" customWidth="1"/>
    <col min="9" max="9" width="13.42578125" style="2" bestFit="1" customWidth="1"/>
    <col min="10" max="10" width="13.5703125" style="2" customWidth="1"/>
    <col min="11" max="16384" width="9.140625" style="2"/>
  </cols>
  <sheetData>
    <row r="1" spans="1:23" ht="9" customHeight="1"/>
    <row r="2" spans="1:23" ht="17.25">
      <c r="A2" s="1" t="s">
        <v>17</v>
      </c>
      <c r="D2" s="5"/>
      <c r="G2" s="20" t="s">
        <v>26</v>
      </c>
    </row>
    <row r="3" spans="1:23" ht="9" customHeight="1"/>
    <row r="4" spans="1:23" s="21" customFormat="1" ht="48" customHeight="1">
      <c r="A4" s="19" t="s">
        <v>13</v>
      </c>
      <c r="B4" s="19" t="s">
        <v>1</v>
      </c>
      <c r="C4" s="19" t="s">
        <v>2</v>
      </c>
      <c r="D4" s="19" t="s">
        <v>14</v>
      </c>
      <c r="E4" s="19" t="s">
        <v>15</v>
      </c>
      <c r="F4" s="19" t="s">
        <v>16</v>
      </c>
      <c r="G4" s="19" t="s">
        <v>7</v>
      </c>
      <c r="H4" s="19" t="s">
        <v>8</v>
      </c>
      <c r="I4" s="19" t="s">
        <v>9</v>
      </c>
      <c r="J4" s="19" t="s">
        <v>10</v>
      </c>
    </row>
    <row r="5" spans="1:23" s="21" customFormat="1">
      <c r="A5" s="6"/>
      <c r="B5" s="6"/>
      <c r="C5" s="7"/>
      <c r="D5" s="7"/>
      <c r="E5" s="7"/>
      <c r="F5" s="7"/>
      <c r="G5" s="25"/>
      <c r="H5" s="8"/>
      <c r="I5" s="8"/>
      <c r="J5" s="6"/>
    </row>
    <row r="6" spans="1:23" s="14" customFormat="1" ht="18" customHeight="1">
      <c r="A6" s="10" t="s">
        <v>12</v>
      </c>
      <c r="B6" s="11"/>
      <c r="C6" s="11"/>
      <c r="D6" s="11"/>
      <c r="E6" s="12">
        <f>SUM(E5:E5)</f>
        <v>0</v>
      </c>
      <c r="F6" s="12">
        <f>SUM(F5:F5)</f>
        <v>0</v>
      </c>
      <c r="G6" s="11"/>
      <c r="H6" s="13" t="e">
        <f>SUMPRODUCT(F5:F5,H5:H5)/F6</f>
        <v>#VALUE!</v>
      </c>
      <c r="I6" s="11"/>
      <c r="J6" s="11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>
      <c r="E7" s="26"/>
      <c r="F7" s="26"/>
      <c r="H7" s="24"/>
    </row>
    <row r="8" spans="1:23">
      <c r="F8" s="26"/>
      <c r="H8" s="24"/>
    </row>
    <row r="11" spans="1:23">
      <c r="F11" s="18"/>
    </row>
    <row r="12" spans="1:23">
      <c r="F12" s="18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Տեղաբաշխման աճուրդներ</vt:lpstr>
      <vt:lpstr>Հետգնման աճուրդներ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2023-03-02T07:38:43Z</dcterms:modified>
  <cp:keywords>https://mul2-minfin.gov.am/tasks/598949/oneclick/Atchurdneri_ampop_ardyunqner-am.xlsx?token=e344f1858fa87e2cdd496873558ecfbe</cp:keywords>
</cp:coreProperties>
</file>