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28800" windowHeight="11808" tabRatio="864"/>
  </bookViews>
  <sheets>
    <sheet name="Արտաքին_վարկերի_սպասարկում" sheetId="8" r:id="rId1"/>
    <sheet name="Արտաքին_վարկերից_մասհանումներ" sheetId="13" r:id="rId2"/>
    <sheet name="Արտարժ_պարտատոմսերի_սպասարկում" sheetId="4" r:id="rId3"/>
    <sheet name="Գանձապ_պարտատոմսերի_սպասարկ " sheetId="14" r:id="rId4"/>
    <sheet name="Գանձապ_պարտատոմսերի_տեղաբաշ " sheetId="15" r:id="rId5"/>
  </sheets>
  <definedNames>
    <definedName name="print">#REF!</definedName>
    <definedName name="_xlnm.Print_Area" localSheetId="0">#REF!</definedName>
    <definedName name="_xlnm.Print_Area">#REF!</definedName>
    <definedName name="_xlnm.Print_Titles" localSheetId="1">Արտաքին_վարկերից_մասհանումներ!$5:$5</definedName>
    <definedName name="vlom" localSheetId="0">#REF!</definedName>
    <definedName name="vlom" localSheetId="1">#REF!</definedName>
    <definedName name="vlom" localSheetId="3">#REF!</definedName>
    <definedName name="vlom" localSheetId="4">#REF!</definedName>
    <definedName name="vlom">#REF!</definedName>
  </definedNames>
  <calcPr calcId="145621"/>
</workbook>
</file>

<file path=xl/calcChain.xml><?xml version="1.0" encoding="utf-8"?>
<calcChain xmlns="http://schemas.openxmlformats.org/spreadsheetml/2006/main">
  <c r="J10" i="4" l="1"/>
  <c r="I10" i="4"/>
  <c r="F10" i="4"/>
  <c r="E10" i="4"/>
  <c r="D10" i="4"/>
  <c r="C10" i="4"/>
  <c r="H9" i="4"/>
  <c r="G9" i="4"/>
  <c r="H8" i="4"/>
  <c r="G8" i="4"/>
  <c r="H7" i="4"/>
  <c r="G7" i="4"/>
  <c r="H10" i="4" l="1"/>
  <c r="G10" i="4"/>
  <c r="D59" i="13"/>
  <c r="C59" i="13"/>
  <c r="D57" i="13"/>
  <c r="C57" i="13"/>
  <c r="D51" i="13"/>
  <c r="C51" i="13"/>
  <c r="D47" i="13"/>
  <c r="C47" i="13"/>
  <c r="D45" i="13"/>
  <c r="C45" i="13"/>
  <c r="D43" i="13"/>
  <c r="C43" i="13"/>
  <c r="D35" i="13"/>
  <c r="C35" i="13"/>
  <c r="D32" i="13"/>
  <c r="C32" i="13"/>
  <c r="D27" i="13"/>
  <c r="C27" i="13"/>
  <c r="D23" i="13"/>
  <c r="C23" i="13"/>
  <c r="D8" i="13"/>
  <c r="C8" i="13"/>
  <c r="C49" i="13" l="1"/>
  <c r="D6" i="13"/>
  <c r="C6" i="13"/>
  <c r="D49" i="13"/>
  <c r="C61" i="13" l="1"/>
  <c r="D61" i="13"/>
</calcChain>
</file>

<file path=xl/sharedStrings.xml><?xml version="1.0" encoding="utf-8"?>
<sst xmlns="http://schemas.openxmlformats.org/spreadsheetml/2006/main" count="1107" uniqueCount="478">
  <si>
    <t>ՀԱՇՎԵՏՎՈՒԹՅՈՒՆ</t>
  </si>
  <si>
    <t>2021 թվականի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</si>
  <si>
    <t>No</t>
  </si>
  <si>
    <t>Վարկատու / վարկային ծրագիր</t>
  </si>
  <si>
    <t xml:space="preserve"> ԱՄՆ դոլար</t>
  </si>
  <si>
    <t>հազ. դրամ</t>
  </si>
  <si>
    <t>Միջազգային կազմակերպությունների գծով</t>
  </si>
  <si>
    <t>այդ թվում`</t>
  </si>
  <si>
    <t>I</t>
  </si>
  <si>
    <t>Վերակառուցման և Զարգացման Միջազգային Բանկ</t>
  </si>
  <si>
    <t>Պետական կառավարման համակարգի արդիականացման III ծրագիր</t>
  </si>
  <si>
    <t>Առևտրի խթանման և որակի ենթակառուցվածքների ծրագիր</t>
  </si>
  <si>
    <t>Սոցիալական ներդրումների և տեղական զարգացման ծրագիր</t>
  </si>
  <si>
    <t>Կենսական նշանակության ճանապարհների ցանցի բարելավման ծրագիր</t>
  </si>
  <si>
    <t>Կենսական նշանակության ճանապարհների ցանցի բարելավման ծրագրի II լրացուցիչ ֆինանսավորում</t>
  </si>
  <si>
    <t>Կրթության բարելավման ծրագիր</t>
  </si>
  <si>
    <t>Տեղական տնտեսության և ենթակառուցվածքների զարգացման ծրագիր</t>
  </si>
  <si>
    <t>Համայնքների գյուղատնտեսական ռեսուրսների կառավարման և մրցունակության II ծրագիր</t>
  </si>
  <si>
    <t>Էներգետիկ համակարգի ֆինանսական առողջացման ծրագիր</t>
  </si>
  <si>
    <t>Էլեկտրաէներգիայի մատակարարման հուսալիության ծրագրի լրացուցիչ ֆինանսավորում</t>
  </si>
  <si>
    <t>Էլեկտրահաղորդման ցանցի բարելավման ծրագիր</t>
  </si>
  <si>
    <t>Սոցիալական ներդրումների և տեղական զարգացման ծրագրի լրացուցիչ ֆինանսավորում</t>
  </si>
  <si>
    <t>Էլեկտրամատակարարման հուսալիության ծրագիր</t>
  </si>
  <si>
    <t>Հիվանդությունների կանխարգելում և վերահսկում ծրագրի լրացուցիչ ֆինանսավորում</t>
  </si>
  <si>
    <t>II</t>
  </si>
  <si>
    <t>Զարգացման Միջազգային Ընկերակցություն</t>
  </si>
  <si>
    <t>Հիվանդությունների կանխարգելման և վերահսկման ծրագիր</t>
  </si>
  <si>
    <t>Սոցիալական պաշտպանության վարչարարության II ծրագիր</t>
  </si>
  <si>
    <t>III</t>
  </si>
  <si>
    <t>Վերակառուցման և Զարգացման Եվրոպական Բանկ</t>
  </si>
  <si>
    <t>Գյումրու քաղաքային ճանապարհների ծրագիր</t>
  </si>
  <si>
    <t>Հյուսիսային սահմանակետերի արդիականացման ծրագիր</t>
  </si>
  <si>
    <t>Կոտայքի և Գեղարքունիքի մարզերում տարածաշրջանային աղբավայրի ստեղծման ծրագիր (մասնաբաժին Ա)</t>
  </si>
  <si>
    <t>Երևանի փողոցների լուսավորության ծրագիր</t>
  </si>
  <si>
    <t>IV</t>
  </si>
  <si>
    <t>Եվրոպական ներդրումային բանկ</t>
  </si>
  <si>
    <t>Ջրային հատվածի համայնքային ենթակառուցվածքների ծրագիր - I մասնաբաժին</t>
  </si>
  <si>
    <t>Երևանի մետրոպոլիտենի վերականգնման II ծրագիր - II մասնաբաժին</t>
  </si>
  <si>
    <t>V</t>
  </si>
  <si>
    <t>Ասիական Զարգացման Բանկ</t>
  </si>
  <si>
    <t>Քաղաքային կայուն զարգացման ներդրումային ծրագիր - ծրագիր I</t>
  </si>
  <si>
    <t>Քաղաքային կայուն զարգացման ներդրումային ծրագիր - ծրագիր II</t>
  </si>
  <si>
    <t>Սեյսմիկ անվտանգության բարելավման ծրագիր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</si>
  <si>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</si>
  <si>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</t>
  </si>
  <si>
    <t>Հյուսիս-հարավ ճանապարհային միջանցքի ներդրումային ծրագիր - ծրագիր III</t>
  </si>
  <si>
    <t>Էլեկտրահաղորդման ցանցի վերակառուցման ծրագիր</t>
  </si>
  <si>
    <t>VI</t>
  </si>
  <si>
    <t>Գյուղատնտեսության զարգացման միջազգային հիմնադրամ</t>
  </si>
  <si>
    <t xml:space="preserve">Ենթակառուցվածքների և գյուղական ֆինանսավորման աջակցման ծրագիր </t>
  </si>
  <si>
    <t>VII</t>
  </si>
  <si>
    <t>Նավթ արտահանող երկրների կազմակերպության (ՕՊԵԿ) միջազգային զարգացման հիմնադրամ</t>
  </si>
  <si>
    <t>Ենթակառուցվածքների և գյուղական ֆինանսավորման աջակցման ծրագիր</t>
  </si>
  <si>
    <t>VIII</t>
  </si>
  <si>
    <t>Եվրասիական Զարգացման Բանկ (Կայունացման և Զարգացման Եվրասիական Հիմնադրամի կառավարիչ)</t>
  </si>
  <si>
    <t>Ոռոգման համակարգի արդիականացման ծրագիր</t>
  </si>
  <si>
    <t>Օտարերկրյա պետությունների գծով</t>
  </si>
  <si>
    <t>Գերմանիա (ՎՎԲ)</t>
  </si>
  <si>
    <t>Ախուրյան գետի ջրային ռեսուրսների ինտեգրված կառավարման ծրագիր, I փուլ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</si>
  <si>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</si>
  <si>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Կովկասյան էլեկտրահաղորդման ցանց I ծրագիր (ծրագրի 1-ին փուլ) - II մասնաբաժին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</si>
  <si>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</si>
  <si>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II ծրագիր</t>
  </si>
  <si>
    <t>Ռուսաստանի Դաշնություն</t>
  </si>
  <si>
    <t>Ռազմական նշանակության արտադրանքի մատակարարումների ֆինանսավորման II ծրագիր</t>
  </si>
  <si>
    <t xml:space="preserve">Ֆրանսիա </t>
  </si>
  <si>
    <t>Վեդու ջրամբարի կառուցման ծրագիր</t>
  </si>
  <si>
    <t>ԸՆԴԱՄԵՆԸ</t>
  </si>
  <si>
    <t>2021 թվականի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</si>
  <si>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 xml:space="preserve">Վարկատու / վարկային ծրագիր  </t>
  </si>
  <si>
    <t>Տոկոսային և այլ վճարներ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</si>
  <si>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</si>
  <si>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</si>
  <si>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</si>
  <si>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</si>
  <si>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</si>
  <si>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</si>
  <si>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</si>
  <si>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</si>
  <si>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</si>
  <si>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</si>
  <si>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</si>
  <si>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</si>
  <si>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</si>
  <si>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</si>
  <si>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</si>
  <si>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</si>
  <si>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</si>
  <si>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</si>
  <si>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</si>
  <si>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Ոռոգման համակարգի բարելավման ծրագիր</t>
  </si>
  <si>
    <t>Զարգացման քաղաքականության I վարկ</t>
  </si>
  <si>
    <t>Զարգացման քաղաքականության II վարկ</t>
  </si>
  <si>
    <t>Կենսական նշանակության ճանապարհների ցանցի բարելավման ծրագրի լրացուցիչ ֆինանսավորում</t>
  </si>
  <si>
    <t>Զարգացման քաղաքականության III վարկ</t>
  </si>
  <si>
    <t>Զարգացման քաղաքականության IV վարկ</t>
  </si>
  <si>
    <t>Ոռոգման համակարգի բարելավման ծրագրի լրացուցիչ ֆինանսավորում</t>
  </si>
  <si>
    <t>Տնտեսական, հարկաբյուջետային և պետական հատվածի կառավարման զարգացման քաղաքականության վարկ</t>
  </si>
  <si>
    <t>**Հիվանդությունների կանխարգելում և վերահսկում» ծրագրի լրացուցիչ ֆինանսավորում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</si>
  <si>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</si>
  <si>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</si>
  <si>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</si>
  <si>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</si>
  <si>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</si>
  <si>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</si>
  <si>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</si>
  <si>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</si>
  <si>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</si>
  <si>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</si>
  <si>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</si>
  <si>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</si>
  <si>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</si>
  <si>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</si>
  <si>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</si>
  <si>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</si>
  <si>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</si>
  <si>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</si>
  <si>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</si>
  <si>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</si>
  <si>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</si>
  <si>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</si>
  <si>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</si>
  <si>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</si>
  <si>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</si>
  <si>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</si>
  <si>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</si>
  <si>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</si>
  <si>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</si>
  <si>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</si>
  <si>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</si>
  <si>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</si>
  <si>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</si>
  <si>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</si>
  <si>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</si>
  <si>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</si>
  <si>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</si>
  <si>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</si>
  <si>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</si>
  <si>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</si>
  <si>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</si>
  <si>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</si>
  <si>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</si>
  <si>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</si>
  <si>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</si>
  <si>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</si>
  <si>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</si>
  <si>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</si>
  <si>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</si>
  <si>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</si>
  <si>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</si>
  <si>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</si>
  <si>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</si>
  <si>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</si>
  <si>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</si>
  <si>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</si>
  <si>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</si>
  <si>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</si>
  <si>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</si>
  <si>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</si>
  <si>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</si>
  <si>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</si>
  <si>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</si>
  <si>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</si>
  <si>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</si>
  <si>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</si>
  <si>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</si>
  <si>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Երևանի կոշտ թափոնների ծրագիր (I մասնաբաժին)</t>
  </si>
  <si>
    <t>Երևանի կոշտ թափոնների ծրագիր (II մասնաբաժին)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</si>
  <si>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</si>
  <si>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</si>
  <si>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</si>
  <si>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</si>
  <si>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</si>
  <si>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</si>
  <si>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</si>
  <si>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</si>
  <si>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</si>
  <si>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</si>
  <si>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</si>
  <si>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</si>
  <si>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</si>
  <si>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</si>
  <si>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</si>
  <si>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</si>
  <si>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</si>
  <si>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</si>
  <si>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</si>
  <si>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 II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</si>
  <si>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</si>
  <si>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</si>
  <si>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</si>
  <si>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Ջրային հատվածի համայնքային ենթակառուցվածքների ծրագիր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</si>
  <si>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</si>
  <si>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</si>
  <si>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</si>
  <si>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</si>
  <si>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</si>
  <si>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</si>
  <si>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</si>
  <si>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</si>
  <si>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</si>
  <si>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</si>
  <si>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</si>
  <si>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</si>
  <si>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</si>
  <si>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</si>
  <si>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</si>
  <si>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</si>
  <si>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</si>
  <si>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</si>
  <si>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</si>
  <si>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</si>
  <si>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</si>
  <si>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</si>
  <si>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</si>
  <si>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</si>
  <si>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</si>
  <si>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*Հյուսիս-հարավ ճանապարհային միջանցքի ներդրումային ծրագիր - ծրագիր III</t>
  </si>
  <si>
    <t>*Էլեկտրահաղորդման ցանցի վերակառուցման ծրագիր</t>
  </si>
  <si>
    <t>Ենթակառուցվածքների կայունության օժանդակության ծրագիր</t>
  </si>
  <si>
    <t>*Սեյսմիկ անվտանգության բարելավման ծրագիր</t>
  </si>
  <si>
    <t>*Հայաստան-Վրաստան սահմանային տարածաշրջանային ճանապարհի (Մ6 Վանաձոր-Բագրատաշեն) բարելավման ծրագիր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</si>
  <si>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</si>
  <si>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</si>
  <si>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</si>
  <si>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</si>
  <si>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</si>
  <si>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Արժույթի Միջազգային Հիմնադրամ</t>
  </si>
  <si>
    <t>ԱՄՀ</t>
  </si>
  <si>
    <t>Extended Credit Facility - ECF</t>
  </si>
  <si>
    <t>Stand By Arrangement 2020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</si>
  <si>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</si>
  <si>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</si>
  <si>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</si>
  <si>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</si>
  <si>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</si>
  <si>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</si>
  <si>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ԵԶԲ (ԿԶԵՀ)</t>
  </si>
  <si>
    <t>Հյուսիս-հարավ ճանապարհային միջանցքի ծրագիր - ծրագիր IV</t>
  </si>
  <si>
    <t>Ֆինանսական վարկ</t>
  </si>
  <si>
    <t>Օտարերկրյա պետություններ</t>
  </si>
  <si>
    <t>Գերմանիա (KfW)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</si>
  <si>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</si>
  <si>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</si>
  <si>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</si>
  <si>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</si>
  <si>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</si>
  <si>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</si>
  <si>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</si>
  <si>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</si>
  <si>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</si>
  <si>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</si>
  <si>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</si>
  <si>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(II մասնաբաժին)</t>
  </si>
  <si>
    <t>Կովկասյան էլեկտրահաղորդման ցանց I ծրագիր (ծրագրի 1-ին փուլ) - 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</si>
  <si>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</si>
  <si>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</si>
  <si>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</si>
  <si>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</si>
  <si>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</si>
  <si>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</si>
  <si>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</si>
  <si>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</si>
  <si>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</si>
  <si>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</si>
  <si>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</si>
  <si>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</si>
  <si>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</si>
  <si>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</si>
  <si>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</si>
  <si>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</si>
  <si>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</si>
  <si>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</si>
  <si>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</si>
  <si>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</si>
  <si>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</si>
  <si>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</si>
  <si>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</si>
  <si>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</si>
  <si>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</si>
  <si>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</si>
  <si>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</si>
  <si>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</si>
  <si>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</si>
  <si>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</si>
  <si>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</si>
  <si>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</si>
  <si>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</si>
  <si>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</si>
  <si>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 xml:space="preserve">**համաձայն Համաշխարհային բանկի կողմից սահմանված ընթացակարգի, Հայաստանի Հանրապետության և ՀԲ-ի միջև ստորագրված վերոնշյալ վարկային համաձայնագրերի գծով գանձված միանվագ կոմիսիոն վճարների (front-end fee) չափով նվազեցվել են վարկային համաձայնագրերով սահմանված համապատասխան ծախսային կատեգորիաների գումարները (փոխարկումը կատարվել է հիմք ընդունելով գանձման օրվա դրությամբ արժութային շուկայում ձևավորված ԱՄՆ դոլար/ՀՀ դրամ միջին փոխարժեքները):  </t>
  </si>
  <si>
    <t xml:space="preserve">2021 թվականի ընթացքում ՀՀ պետական բյուջեից պետական արտարժութային պարտատոմսերի մարման (հետգնման) և սպասարկման գծով կատարված վճարումների վերաբերյալ </t>
  </si>
  <si>
    <t>Պետական արտարժութային պարտատոմսեր</t>
  </si>
  <si>
    <t>Տոկոսավճարներ (արժեկտրոն և այլ վճարներ)</t>
  </si>
  <si>
    <t xml:space="preserve"> Մարում / հետգնում</t>
  </si>
  <si>
    <t>Ընդամենը վճարումներ</t>
  </si>
  <si>
    <t xml:space="preserve">Amortization / Buyback </t>
  </si>
  <si>
    <t>USD</t>
  </si>
  <si>
    <t>thousand AMD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</si>
  <si>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</si>
  <si>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</si>
  <si>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</si>
  <si>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 xml:space="preserve">2021 թվականի ընթացքում ՀՀ պետական բյուջեից պետական գանձապետական պարտատոմսերի մարման (հետգնման) և սպասարկման գծով կատարված վճարումների վերաբերյալ </t>
  </si>
  <si>
    <t>Պարտատոմսի տեսակ և ԱՄՏԾ</t>
  </si>
  <si>
    <t>Մարում</t>
  </si>
  <si>
    <t>Հետգնում</t>
  </si>
  <si>
    <t>Երկարաժամկետ արժեկտրոնային պարտատոմսեր</t>
  </si>
  <si>
    <t>AMGB</t>
  </si>
  <si>
    <t>172212</t>
  </si>
  <si>
    <t>29A235</t>
  </si>
  <si>
    <t>29A250</t>
  </si>
  <si>
    <t>29A276</t>
  </si>
  <si>
    <t>29A292</t>
  </si>
  <si>
    <t>11</t>
  </si>
  <si>
    <t>29A316</t>
  </si>
  <si>
    <t>15</t>
  </si>
  <si>
    <t>213219</t>
  </si>
  <si>
    <t>20</t>
  </si>
  <si>
    <t>072287</t>
  </si>
  <si>
    <t>172327</t>
  </si>
  <si>
    <t>29A366</t>
  </si>
  <si>
    <t>29A374</t>
  </si>
  <si>
    <t>30</t>
  </si>
  <si>
    <t>163472</t>
  </si>
  <si>
    <t>31</t>
  </si>
  <si>
    <t>29A504</t>
  </si>
  <si>
    <t>Միջնաժամկետ արժեկտրոնային պարտատոմսեր</t>
  </si>
  <si>
    <t>AMGN</t>
  </si>
  <si>
    <t>294219</t>
  </si>
  <si>
    <t>294227</t>
  </si>
  <si>
    <t>294235</t>
  </si>
  <si>
    <t>294243</t>
  </si>
  <si>
    <t>294250</t>
  </si>
  <si>
    <t>36</t>
  </si>
  <si>
    <t>294228</t>
  </si>
  <si>
    <t>294236</t>
  </si>
  <si>
    <t>294244</t>
  </si>
  <si>
    <t>60</t>
  </si>
  <si>
    <t>294268</t>
  </si>
  <si>
    <t>Կարճաժամկետ պարտատոմսեր</t>
  </si>
  <si>
    <t>AMGT</t>
  </si>
  <si>
    <t>012219</t>
  </si>
  <si>
    <t>013217</t>
  </si>
  <si>
    <t>028215</t>
  </si>
  <si>
    <t>035210</t>
  </si>
  <si>
    <t>054211</t>
  </si>
  <si>
    <t>057214</t>
  </si>
  <si>
    <t>139210</t>
  </si>
  <si>
    <t>181212</t>
  </si>
  <si>
    <t>315216</t>
  </si>
  <si>
    <t>02</t>
  </si>
  <si>
    <t>111210</t>
  </si>
  <si>
    <t>01B210</t>
  </si>
  <si>
    <t>04A216</t>
  </si>
  <si>
    <t>13C213</t>
  </si>
  <si>
    <t>Խնայողական արժեկտրոնային պարտատոմսեր</t>
  </si>
  <si>
    <t>AMGS</t>
  </si>
  <si>
    <t>01C215</t>
  </si>
  <si>
    <t>042218</t>
  </si>
  <si>
    <t>059212</t>
  </si>
  <si>
    <t>086215</t>
  </si>
  <si>
    <t>144212</t>
  </si>
  <si>
    <t>153213</t>
  </si>
  <si>
    <t>16A217</t>
  </si>
  <si>
    <t>197210</t>
  </si>
  <si>
    <t>013227</t>
  </si>
  <si>
    <t>161224</t>
  </si>
  <si>
    <t>04</t>
  </si>
  <si>
    <t>016228</t>
  </si>
  <si>
    <t>043214</t>
  </si>
  <si>
    <t>048213</t>
  </si>
  <si>
    <t xml:space="preserve"> 05322</t>
  </si>
  <si>
    <t>08C216</t>
  </si>
  <si>
    <t>134211</t>
  </si>
  <si>
    <t>14A218</t>
  </si>
  <si>
    <t>159218</t>
  </si>
  <si>
    <t>164226</t>
  </si>
  <si>
    <t>191229</t>
  </si>
  <si>
    <t>205219</t>
  </si>
  <si>
    <t>211217</t>
  </si>
  <si>
    <t>256212</t>
  </si>
  <si>
    <t>019222</t>
  </si>
  <si>
    <t>053221</t>
  </si>
  <si>
    <t>167229</t>
  </si>
  <si>
    <t>08</t>
  </si>
  <si>
    <t>016232</t>
  </si>
  <si>
    <t>043228</t>
  </si>
  <si>
    <t>048227</t>
  </si>
  <si>
    <t xml:space="preserve"> 05323</t>
  </si>
  <si>
    <t>056212</t>
  </si>
  <si>
    <t>06C211</t>
  </si>
  <si>
    <t>08C225</t>
  </si>
  <si>
    <t>107213</t>
  </si>
  <si>
    <t>134225</t>
  </si>
  <si>
    <t>14A227</t>
  </si>
  <si>
    <t>151211</t>
  </si>
  <si>
    <t>158216</t>
  </si>
  <si>
    <t>159222</t>
  </si>
  <si>
    <t>164230</t>
  </si>
  <si>
    <t>191233</t>
  </si>
  <si>
    <t>199210</t>
  </si>
  <si>
    <t>202212</t>
  </si>
  <si>
    <t>205223</t>
  </si>
  <si>
    <t>211221</t>
  </si>
  <si>
    <t>256226</t>
  </si>
  <si>
    <t>263214</t>
  </si>
  <si>
    <t>304216</t>
  </si>
  <si>
    <t>30A215</t>
  </si>
  <si>
    <t>019236</t>
  </si>
  <si>
    <t>053235</t>
  </si>
  <si>
    <t>167233</t>
  </si>
  <si>
    <t>164242</t>
  </si>
  <si>
    <t>191245</t>
  </si>
  <si>
    <t>12</t>
  </si>
  <si>
    <t>016244</t>
  </si>
  <si>
    <t>02A216</t>
  </si>
  <si>
    <t>043230</t>
  </si>
  <si>
    <t>048239</t>
  </si>
  <si>
    <t>053247</t>
  </si>
  <si>
    <t>056224</t>
  </si>
  <si>
    <t>06B215</t>
  </si>
  <si>
    <t>06C221</t>
  </si>
  <si>
    <t>081214</t>
  </si>
  <si>
    <t>08C235</t>
  </si>
  <si>
    <t>107225</t>
  </si>
  <si>
    <t>11C213</t>
  </si>
  <si>
    <t>132215</t>
  </si>
  <si>
    <t>134237</t>
  </si>
  <si>
    <t>14A237</t>
  </si>
  <si>
    <t>151223</t>
  </si>
  <si>
    <t>153211</t>
  </si>
  <si>
    <t>158228</t>
  </si>
  <si>
    <t>159234</t>
  </si>
  <si>
    <t>173219</t>
  </si>
  <si>
    <t>184216</t>
  </si>
  <si>
    <t>199222</t>
  </si>
  <si>
    <t>202224</t>
  </si>
  <si>
    <t>205235</t>
  </si>
  <si>
    <t>211233</t>
  </si>
  <si>
    <t>225217</t>
  </si>
  <si>
    <t>247211</t>
  </si>
  <si>
    <t>256238</t>
  </si>
  <si>
    <t>263226</t>
  </si>
  <si>
    <t>266211</t>
  </si>
  <si>
    <t>27C227</t>
  </si>
  <si>
    <t>288215</t>
  </si>
  <si>
    <t>304228</t>
  </si>
  <si>
    <t>307213</t>
  </si>
  <si>
    <t>30A225</t>
  </si>
  <si>
    <t>019248</t>
  </si>
  <si>
    <t>167245</t>
  </si>
  <si>
    <t>2021 թվականի ընթացքում ՀՀ պետական գանձապետական պարտատոմսերի տեղաբաշխումների և տեղաբաշխումներից մուտքերի վերաբերյալ</t>
  </si>
  <si>
    <t>Տեղաբաշխում</t>
  </si>
  <si>
    <t>Տեղաբաշխումից մուտք</t>
  </si>
  <si>
    <t>018224</t>
  </si>
  <si>
    <t>025229</t>
  </si>
  <si>
    <t>044220</t>
  </si>
  <si>
    <t>059228</t>
  </si>
  <si>
    <t>136224</t>
  </si>
  <si>
    <t>171221</t>
  </si>
  <si>
    <t>187227</t>
  </si>
  <si>
    <t>282226</t>
  </si>
  <si>
    <t>311223</t>
  </si>
  <si>
    <t>52</t>
  </si>
  <si>
    <t>03A226</t>
  </si>
  <si>
    <t>31A227</t>
  </si>
  <si>
    <t>05C227</t>
  </si>
  <si>
    <t>084228</t>
  </si>
  <si>
    <t>165225</t>
  </si>
  <si>
    <t>286229</t>
  </si>
  <si>
    <t>08A228</t>
  </si>
  <si>
    <t>16B229</t>
  </si>
  <si>
    <t>28C222</t>
  </si>
  <si>
    <t>08A237</t>
  </si>
  <si>
    <t>16B238</t>
  </si>
  <si>
    <t>28C231</t>
  </si>
  <si>
    <t>08A247</t>
  </si>
  <si>
    <t>16B248</t>
  </si>
  <si>
    <t>28C241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</si>
</sst>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General_)"/>
    <numFmt numFmtId="166" formatCode="_(* #,##0.0_);_(* \(#,##0.0\);_(* &quot;-&quot;??_);_(@_)"/>
    <numFmt numFmtId="167" formatCode="_(&quot;$&quot;* #,##0.0_);_(&quot;$&quot;* \(#,##0.0\);_(&quot;$&quot;* &quot;-&quot;??_);_(@_)"/>
    <numFmt numFmtId="168" formatCode="_-[$$-409]* #,##0.00_ ;_-[$$-409]* \-#,##0.00\ ;_-[$$-409]* &quot;-&quot;??_ ;_-@_ "/>
    <numFmt numFmtId="169" formatCode="_-[$$-409]* #,##0.00000_ ;_-[$$-409]* \-#,##0.00000\ ;_-[$$-409]* &quot;-&quot;??_ ;_-@_ "/>
    <numFmt numFmtId="170" formatCode="_([$$-409]* #,##0.00_);_([$$-409]* \(#,##0.00\);_([$$-409]* &quot;-&quot;??_);_(@_)"/>
    <numFmt numFmtId="171" formatCode="_(* #,##0.000_);_(* \(#,##0.000\);_(* &quot;-&quot;??_);_(@_)"/>
  </numFmts>
  <fonts count="73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sz val="11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i/>
      <sz val="12"/>
      <name val="GHEA Grapalat"/>
      <family val="3"/>
    </font>
    <font>
      <i/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i/>
      <sz val="10"/>
      <color indexed="8"/>
      <name val="GHEA Grapalat"/>
      <family val="3"/>
    </font>
    <font>
      <sz val="16"/>
      <name val="GHEA Grapalat"/>
      <family val="3"/>
    </font>
    <font>
      <sz val="8"/>
      <name val="Arial Armenian"/>
      <family val="2"/>
    </font>
    <font>
      <i/>
      <sz val="9"/>
      <name val="GHEA Grapalat"/>
      <family val="3"/>
    </font>
    <font>
      <b/>
      <sz val="11"/>
      <name val="GHEA Grapalat"/>
      <family val="3"/>
    </font>
    <font>
      <i/>
      <sz val="11"/>
      <name val="GHEA Grapalat"/>
      <family val="3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4">
    <xf numFmtId="0" fontId="0" fillId="0" borderId="0"/>
    <xf numFmtId="43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39" borderId="0" applyNumberFormat="0" applyBorder="0" applyAlignment="0" applyProtection="0"/>
    <xf numFmtId="0" fontId="19" fillId="36" borderId="0" applyNumberFormat="0" applyBorder="0" applyAlignment="0" applyProtection="0"/>
    <xf numFmtId="0" fontId="19" fillId="40" borderId="0" applyNumberFormat="0" applyBorder="0" applyAlignment="0" applyProtection="0"/>
    <xf numFmtId="0" fontId="19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3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4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44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39" borderId="0" applyNumberFormat="0" applyBorder="0" applyAlignment="0" applyProtection="0"/>
    <xf numFmtId="0" fontId="20" fillId="43" borderId="0" applyNumberFormat="0" applyBorder="0" applyAlignment="0" applyProtection="0"/>
    <xf numFmtId="0" fontId="20" fillId="46" borderId="0" applyNumberFormat="0" applyBorder="0" applyAlignment="0" applyProtection="0"/>
    <xf numFmtId="0" fontId="20" fillId="4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2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38" fontId="27" fillId="0" borderId="0"/>
    <xf numFmtId="38" fontId="28" fillId="0" borderId="0"/>
    <xf numFmtId="38" fontId="29" fillId="0" borderId="0"/>
    <xf numFmtId="38" fontId="30" fillId="0" borderId="0"/>
    <xf numFmtId="0" fontId="31" fillId="0" borderId="0"/>
    <xf numFmtId="0" fontId="31" fillId="0" borderId="0"/>
    <xf numFmtId="0" fontId="32" fillId="0" borderId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33" fillId="0" borderId="0"/>
    <xf numFmtId="0" fontId="22" fillId="0" borderId="0"/>
    <xf numFmtId="0" fontId="25" fillId="0" borderId="0"/>
    <xf numFmtId="0" fontId="23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22" fillId="0" borderId="0"/>
    <xf numFmtId="0" fontId="22" fillId="0" borderId="0"/>
    <xf numFmtId="0" fontId="35" fillId="0" borderId="0"/>
    <xf numFmtId="0" fontId="18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8" fillId="0" borderId="0">
      <alignment shrinkToFit="1"/>
    </xf>
    <xf numFmtId="0" fontId="1" fillId="0" borderId="0"/>
    <xf numFmtId="0" fontId="22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>
      <alignment shrinkToFit="1"/>
    </xf>
    <xf numFmtId="0" fontId="18" fillId="0" borderId="0"/>
    <xf numFmtId="0" fontId="18" fillId="0" borderId="0">
      <alignment shrinkToFit="1"/>
    </xf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36" fillId="0" borderId="0"/>
    <xf numFmtId="0" fontId="37" fillId="0" borderId="0"/>
    <xf numFmtId="0" fontId="36" fillId="0" borderId="0"/>
    <xf numFmtId="0" fontId="18" fillId="0" borderId="0"/>
    <xf numFmtId="0" fontId="23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24" fillId="0" borderId="0"/>
    <xf numFmtId="0" fontId="25" fillId="0" borderId="0"/>
    <xf numFmtId="0" fontId="22" fillId="0" borderId="0"/>
    <xf numFmtId="0" fontId="1" fillId="0" borderId="0"/>
    <xf numFmtId="0" fontId="22" fillId="0" borderId="0"/>
    <xf numFmtId="0" fontId="35" fillId="0" borderId="0"/>
    <xf numFmtId="0" fontId="22" fillId="0" borderId="0"/>
    <xf numFmtId="0" fontId="21" fillId="0" borderId="0"/>
    <xf numFmtId="0" fontId="2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39" fillId="0" borderId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3" borderId="0" applyNumberFormat="0" applyBorder="0" applyAlignment="0" applyProtection="0"/>
    <xf numFmtId="0" fontId="20" fillId="46" borderId="0" applyNumberFormat="0" applyBorder="0" applyAlignment="0" applyProtection="0"/>
    <xf numFmtId="0" fontId="20" fillId="50" borderId="0" applyNumberFormat="0" applyBorder="0" applyAlignment="0" applyProtection="0"/>
    <xf numFmtId="165" fontId="40" fillId="0" borderId="10">
      <protection locked="0"/>
    </xf>
    <xf numFmtId="0" fontId="41" fillId="38" borderId="11" applyNumberFormat="0" applyAlignment="0" applyProtection="0"/>
    <xf numFmtId="0" fontId="42" fillId="51" borderId="12" applyNumberFormat="0" applyAlignment="0" applyProtection="0"/>
    <xf numFmtId="0" fontId="43" fillId="51" borderId="11" applyNumberFormat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6" fillId="0" borderId="15" applyNumberFormat="0" applyFill="0" applyAlignment="0" applyProtection="0"/>
    <xf numFmtId="0" fontId="46" fillId="0" borderId="0" applyNumberFormat="0" applyFill="0" applyBorder="0" applyAlignment="0" applyProtection="0"/>
    <xf numFmtId="165" fontId="47" fillId="52" borderId="10"/>
    <xf numFmtId="0" fontId="48" fillId="0" borderId="16" applyNumberFormat="0" applyFill="0" applyAlignment="0" applyProtection="0"/>
    <xf numFmtId="0" fontId="49" fillId="53" borderId="17" applyNumberFormat="0" applyAlignment="0" applyProtection="0"/>
    <xf numFmtId="0" fontId="50" fillId="0" borderId="0" applyNumberFormat="0" applyFill="0" applyBorder="0" applyAlignment="0" applyProtection="0"/>
    <xf numFmtId="0" fontId="51" fillId="54" borderId="0" applyNumberFormat="0" applyBorder="0" applyAlignment="0" applyProtection="0"/>
    <xf numFmtId="0" fontId="18" fillId="0" borderId="0"/>
    <xf numFmtId="0" fontId="21" fillId="0" borderId="0"/>
    <xf numFmtId="0" fontId="21" fillId="0" borderId="0"/>
    <xf numFmtId="0" fontId="52" fillId="34" borderId="0" applyNumberFormat="0" applyBorder="0" applyAlignment="0" applyProtection="0"/>
    <xf numFmtId="0" fontId="53" fillId="0" borderId="0" applyNumberFormat="0" applyFill="0" applyBorder="0" applyAlignment="0" applyProtection="0"/>
    <xf numFmtId="0" fontId="25" fillId="55" borderId="18" applyNumberFormat="0" applyFont="0" applyAlignment="0" applyProtection="0"/>
    <xf numFmtId="0" fontId="54" fillId="0" borderId="19" applyNumberFormat="0" applyFill="0" applyAlignment="0" applyProtection="0"/>
    <xf numFmtId="0" fontId="55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56" fillId="35" borderId="0" applyNumberFormat="0" applyBorder="0" applyAlignment="0" applyProtection="0"/>
    <xf numFmtId="0" fontId="18" fillId="0" borderId="0"/>
    <xf numFmtId="0" fontId="58" fillId="0" borderId="0"/>
    <xf numFmtId="0" fontId="59" fillId="0" borderId="0"/>
    <xf numFmtId="44" fontId="18" fillId="0" borderId="0" applyFont="0" applyFill="0" applyBorder="0" applyAlignment="0" applyProtection="0"/>
    <xf numFmtId="0" fontId="18" fillId="0" borderId="0"/>
    <xf numFmtId="0" fontId="69" fillId="0" borderId="0"/>
  </cellStyleXfs>
  <cellXfs count="186">
    <xf numFmtId="0" fontId="0" fillId="0" borderId="0" xfId="0"/>
    <xf numFmtId="43" fontId="57" fillId="0" borderId="0" xfId="229" applyFont="1" applyFill="1" applyBorder="1"/>
    <xf numFmtId="0" fontId="57" fillId="0" borderId="0" xfId="0" applyFont="1" applyAlignment="1">
      <alignment vertical="center" wrapText="1"/>
    </xf>
    <xf numFmtId="43" fontId="57" fillId="0" borderId="0" xfId="1" applyFont="1" applyFill="1" applyBorder="1" applyAlignment="1">
      <alignment vertical="center" wrapText="1"/>
    </xf>
    <xf numFmtId="0" fontId="57" fillId="0" borderId="0" xfId="0" applyFont="1" applyAlignment="1">
      <alignment horizontal="center" vertical="center" wrapText="1"/>
    </xf>
    <xf numFmtId="0" fontId="57" fillId="0" borderId="0" xfId="0" applyFont="1" applyAlignment="1">
      <alignment horizontal="right" vertical="center" wrapText="1"/>
    </xf>
    <xf numFmtId="0" fontId="57" fillId="0" borderId="0" xfId="0" applyFont="1" applyAlignment="1">
      <alignment horizontal="left" vertical="center" wrapText="1"/>
    </xf>
    <xf numFmtId="49" fontId="57" fillId="0" borderId="0" xfId="0" applyNumberFormat="1" applyFont="1" applyAlignment="1">
      <alignment horizontal="center" vertical="center" wrapText="1"/>
    </xf>
    <xf numFmtId="14" fontId="57" fillId="0" borderId="0" xfId="0" applyNumberFormat="1" applyFont="1" applyAlignment="1">
      <alignment horizontal="center" vertical="center" wrapText="1"/>
    </xf>
    <xf numFmtId="0" fontId="57" fillId="0" borderId="0" xfId="350" applyFont="1"/>
    <xf numFmtId="0" fontId="57" fillId="0" borderId="0" xfId="350" applyFont="1" applyAlignment="1">
      <alignment horizontal="center"/>
    </xf>
    <xf numFmtId="0" fontId="60" fillId="0" borderId="0" xfId="0" applyFont="1" applyAlignment="1">
      <alignment vertical="center" wrapText="1"/>
    </xf>
    <xf numFmtId="0" fontId="60" fillId="0" borderId="0" xfId="0" applyFont="1" applyAlignment="1">
      <alignment horizontal="center" vertical="center" wrapText="1"/>
    </xf>
    <xf numFmtId="43" fontId="60" fillId="0" borderId="0" xfId="1" applyFont="1" applyFill="1" applyBorder="1" applyAlignment="1">
      <alignment vertical="center" wrapText="1"/>
    </xf>
    <xf numFmtId="0" fontId="60" fillId="0" borderId="0" xfId="0" applyFont="1" applyAlignment="1">
      <alignment horizontal="right" vertical="center" wrapText="1"/>
    </xf>
    <xf numFmtId="49" fontId="60" fillId="0" borderId="0" xfId="0" applyNumberFormat="1" applyFont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14" fontId="60" fillId="0" borderId="0" xfId="0" applyNumberFormat="1" applyFont="1" applyAlignment="1">
      <alignment horizontal="center" vertical="center" wrapText="1"/>
    </xf>
    <xf numFmtId="0" fontId="57" fillId="0" borderId="0" xfId="380" applyFont="1"/>
    <xf numFmtId="0" fontId="57" fillId="0" borderId="0" xfId="380" applyFont="1" applyAlignment="1">
      <alignment horizontal="center"/>
    </xf>
    <xf numFmtId="0" fontId="62" fillId="0" borderId="0" xfId="380" applyFont="1"/>
    <xf numFmtId="43" fontId="62" fillId="0" borderId="0" xfId="217" applyFont="1" applyAlignment="1">
      <alignment horizontal="center"/>
    </xf>
    <xf numFmtId="43" fontId="62" fillId="0" borderId="0" xfId="217" applyFont="1"/>
    <xf numFmtId="43" fontId="63" fillId="0" borderId="0" xfId="217" applyFont="1" applyFill="1" applyAlignment="1">
      <alignment horizontal="center" vertical="center" wrapText="1"/>
    </xf>
    <xf numFmtId="43" fontId="64" fillId="56" borderId="20" xfId="217" applyFont="1" applyFill="1" applyBorder="1" applyAlignment="1">
      <alignment horizontal="center" vertical="center" wrapText="1"/>
    </xf>
    <xf numFmtId="166" fontId="64" fillId="56" borderId="20" xfId="1" applyNumberFormat="1" applyFont="1" applyFill="1" applyBorder="1" applyAlignment="1">
      <alignment horizontal="center" vertical="center" wrapText="1"/>
    </xf>
    <xf numFmtId="0" fontId="64" fillId="0" borderId="0" xfId="380" applyFont="1" applyAlignment="1">
      <alignment vertical="center"/>
    </xf>
    <xf numFmtId="43" fontId="65" fillId="0" borderId="22" xfId="217" applyFont="1" applyFill="1" applyBorder="1" applyAlignment="1">
      <alignment vertical="center" wrapText="1"/>
    </xf>
    <xf numFmtId="43" fontId="65" fillId="0" borderId="22" xfId="217" applyFont="1" applyFill="1" applyBorder="1" applyAlignment="1">
      <alignment horizontal="center" vertical="center" wrapText="1"/>
    </xf>
    <xf numFmtId="167" fontId="65" fillId="0" borderId="20" xfId="481" applyNumberFormat="1" applyFont="1" applyFill="1" applyBorder="1" applyAlignment="1">
      <alignment horizontal="center" vertical="center" wrapText="1"/>
    </xf>
    <xf numFmtId="166" fontId="65" fillId="0" borderId="20" xfId="1" applyNumberFormat="1" applyFont="1" applyFill="1" applyBorder="1" applyAlignment="1">
      <alignment horizontal="center" vertical="center" wrapText="1"/>
    </xf>
    <xf numFmtId="0" fontId="57" fillId="0" borderId="0" xfId="380" applyFont="1" applyAlignment="1">
      <alignment vertical="center"/>
    </xf>
    <xf numFmtId="43" fontId="57" fillId="0" borderId="22" xfId="217" applyFont="1" applyFill="1" applyBorder="1" applyAlignment="1">
      <alignment vertical="center" wrapText="1"/>
    </xf>
    <xf numFmtId="43" fontId="57" fillId="0" borderId="22" xfId="217" applyFont="1" applyFill="1" applyBorder="1" applyAlignment="1">
      <alignment horizontal="center" vertical="center" wrapText="1"/>
    </xf>
    <xf numFmtId="167" fontId="57" fillId="0" borderId="21" xfId="481" applyNumberFormat="1" applyFont="1" applyFill="1" applyBorder="1" applyAlignment="1">
      <alignment vertical="center" wrapText="1"/>
    </xf>
    <xf numFmtId="166" fontId="57" fillId="0" borderId="23" xfId="1" applyNumberFormat="1" applyFont="1" applyFill="1" applyBorder="1" applyAlignment="1">
      <alignment vertical="center" wrapText="1"/>
    </xf>
    <xf numFmtId="43" fontId="66" fillId="0" borderId="20" xfId="217" applyFont="1" applyFill="1" applyBorder="1" applyAlignment="1">
      <alignment horizontal="center" vertical="center" wrapText="1"/>
    </xf>
    <xf numFmtId="43" fontId="66" fillId="0" borderId="20" xfId="217" applyFont="1" applyFill="1" applyBorder="1" applyAlignment="1">
      <alignment vertical="center" wrapText="1"/>
    </xf>
    <xf numFmtId="167" fontId="66" fillId="0" borderId="20" xfId="481" applyNumberFormat="1" applyFont="1" applyFill="1" applyBorder="1" applyAlignment="1">
      <alignment horizontal="center" vertical="center" wrapText="1"/>
    </xf>
    <xf numFmtId="166" fontId="66" fillId="0" borderId="20" xfId="1" applyNumberFormat="1" applyFont="1" applyFill="1" applyBorder="1" applyAlignment="1">
      <alignment horizontal="center" vertical="center" wrapText="1"/>
    </xf>
    <xf numFmtId="0" fontId="66" fillId="0" borderId="0" xfId="380" applyFont="1" applyFill="1" applyAlignment="1">
      <alignment vertical="center"/>
    </xf>
    <xf numFmtId="0" fontId="57" fillId="0" borderId="20" xfId="482" applyFont="1" applyFill="1" applyBorder="1" applyAlignment="1">
      <alignment horizontal="center" vertical="center"/>
    </xf>
    <xf numFmtId="43" fontId="57" fillId="0" borderId="20" xfId="217" applyFont="1" applyFill="1" applyBorder="1" applyAlignment="1">
      <alignment vertical="center" wrapText="1"/>
    </xf>
    <xf numFmtId="167" fontId="57" fillId="0" borderId="20" xfId="481" applyNumberFormat="1" applyFont="1" applyFill="1" applyBorder="1" applyAlignment="1">
      <alignment horizontal="left" vertical="center" wrapText="1"/>
    </xf>
    <xf numFmtId="166" fontId="57" fillId="0" borderId="20" xfId="1" applyNumberFormat="1" applyFont="1" applyFill="1" applyBorder="1" applyAlignment="1">
      <alignment horizontal="left" vertical="center" wrapText="1"/>
    </xf>
    <xf numFmtId="0" fontId="57" fillId="0" borderId="20" xfId="482" applyFont="1" applyFill="1" applyBorder="1" applyAlignment="1">
      <alignment vertical="center" wrapText="1"/>
    </xf>
    <xf numFmtId="0" fontId="66" fillId="0" borderId="0" xfId="380" applyFont="1" applyAlignment="1">
      <alignment vertical="center"/>
    </xf>
    <xf numFmtId="43" fontId="57" fillId="0" borderId="21" xfId="217" applyFont="1" applyFill="1" applyBorder="1" applyAlignment="1">
      <alignment vertical="center" wrapText="1"/>
    </xf>
    <xf numFmtId="0" fontId="65" fillId="0" borderId="0" xfId="380" applyFont="1" applyAlignment="1">
      <alignment vertical="center"/>
    </xf>
    <xf numFmtId="0" fontId="57" fillId="0" borderId="20" xfId="350" applyFont="1" applyBorder="1" applyAlignment="1">
      <alignment horizontal="left" vertical="center" wrapText="1"/>
    </xf>
    <xf numFmtId="167" fontId="65" fillId="56" borderId="20" xfId="481" applyNumberFormat="1" applyFont="1" applyFill="1" applyBorder="1" applyAlignment="1">
      <alignment vertical="center"/>
    </xf>
    <xf numFmtId="166" fontId="65" fillId="56" borderId="20" xfId="1" applyNumberFormat="1" applyFont="1" applyFill="1" applyBorder="1" applyAlignment="1">
      <alignment vertical="center"/>
    </xf>
    <xf numFmtId="166" fontId="57" fillId="0" borderId="0" xfId="1" applyNumberFormat="1" applyFont="1"/>
    <xf numFmtId="168" fontId="57" fillId="0" borderId="0" xfId="380" applyNumberFormat="1" applyFont="1"/>
    <xf numFmtId="0" fontId="57" fillId="0" borderId="0" xfId="350" applyFont="1" applyAlignment="1">
      <alignment vertical="center"/>
    </xf>
    <xf numFmtId="0" fontId="61" fillId="0" borderId="0" xfId="350" applyFont="1" applyAlignment="1">
      <alignment horizontal="center" vertical="center"/>
    </xf>
    <xf numFmtId="0" fontId="63" fillId="0" borderId="0" xfId="350" applyFont="1" applyAlignment="1">
      <alignment horizontal="center" vertical="center" wrapText="1"/>
    </xf>
    <xf numFmtId="0" fontId="64" fillId="0" borderId="0" xfId="350" applyFont="1" applyAlignment="1">
      <alignment horizontal="center" vertical="center" wrapText="1"/>
    </xf>
    <xf numFmtId="0" fontId="64" fillId="0" borderId="0" xfId="350" applyFont="1"/>
    <xf numFmtId="43" fontId="67" fillId="56" borderId="20" xfId="229" applyFont="1" applyFill="1" applyBorder="1" applyAlignment="1">
      <alignment horizontal="center" vertical="center" wrapText="1"/>
    </xf>
    <xf numFmtId="43" fontId="67" fillId="56" borderId="20" xfId="229" applyFont="1" applyFill="1" applyBorder="1" applyAlignment="1">
      <alignment horizontal="center" vertical="center"/>
    </xf>
    <xf numFmtId="0" fontId="65" fillId="56" borderId="20" xfId="350" applyFont="1" applyFill="1" applyBorder="1" applyAlignment="1">
      <alignment horizontal="center" vertical="center"/>
    </xf>
    <xf numFmtId="0" fontId="65" fillId="0" borderId="0" xfId="350" applyFont="1" applyFill="1" applyAlignment="1">
      <alignment vertical="center"/>
    </xf>
    <xf numFmtId="0" fontId="57" fillId="0" borderId="20" xfId="350" applyFont="1" applyBorder="1" applyAlignment="1">
      <alignment horizontal="center" vertical="center"/>
    </xf>
    <xf numFmtId="167" fontId="57" fillId="0" borderId="20" xfId="481" applyNumberFormat="1" applyFont="1" applyFill="1" applyBorder="1" applyAlignment="1">
      <alignment vertical="center"/>
    </xf>
    <xf numFmtId="166" fontId="57" fillId="0" borderId="20" xfId="1" applyNumberFormat="1" applyFont="1" applyFill="1" applyBorder="1" applyAlignment="1">
      <alignment vertical="center"/>
    </xf>
    <xf numFmtId="0" fontId="66" fillId="0" borderId="20" xfId="350" applyFont="1" applyBorder="1" applyAlignment="1">
      <alignment horizontal="center" vertical="center"/>
    </xf>
    <xf numFmtId="167" fontId="66" fillId="0" borderId="20" xfId="481" applyNumberFormat="1" applyFont="1" applyFill="1" applyBorder="1" applyAlignment="1">
      <alignment vertical="center"/>
    </xf>
    <xf numFmtId="166" fontId="66" fillId="0" borderId="20" xfId="1" applyNumberFormat="1" applyFont="1" applyFill="1" applyBorder="1" applyAlignment="1">
      <alignment vertical="center"/>
    </xf>
    <xf numFmtId="0" fontId="66" fillId="0" borderId="0" xfId="350" applyFont="1" applyAlignment="1">
      <alignment vertical="center"/>
    </xf>
    <xf numFmtId="49" fontId="57" fillId="0" borderId="20" xfId="480" applyNumberFormat="1" applyFont="1" applyBorder="1" applyAlignment="1">
      <alignment horizontal="left" vertical="center" wrapText="1"/>
    </xf>
    <xf numFmtId="166" fontId="57" fillId="0" borderId="20" xfId="1" applyNumberFormat="1" applyFont="1" applyFill="1" applyBorder="1" applyAlignment="1">
      <alignment horizontal="right" vertical="center"/>
    </xf>
    <xf numFmtId="43" fontId="57" fillId="0" borderId="0" xfId="1" applyFont="1" applyFill="1" applyBorder="1" applyAlignment="1">
      <alignment vertical="center"/>
    </xf>
    <xf numFmtId="43" fontId="66" fillId="0" borderId="0" xfId="1" applyFont="1" applyFill="1" applyBorder="1" applyAlignment="1">
      <alignment vertical="center"/>
    </xf>
    <xf numFmtId="49" fontId="57" fillId="0" borderId="20" xfId="0" applyNumberFormat="1" applyFont="1" applyFill="1" applyBorder="1" applyAlignment="1">
      <alignment horizontal="left" vertical="center" wrapText="1"/>
    </xf>
    <xf numFmtId="0" fontId="65" fillId="0" borderId="0" xfId="350" applyFont="1" applyAlignment="1">
      <alignment vertical="center"/>
    </xf>
    <xf numFmtId="0" fontId="57" fillId="0" borderId="0" xfId="350" applyFont="1" applyAlignment="1">
      <alignment horizontal="center" vertical="center"/>
    </xf>
    <xf numFmtId="168" fontId="57" fillId="0" borderId="0" xfId="1" applyNumberFormat="1" applyFont="1" applyFill="1" applyBorder="1" applyAlignment="1">
      <alignment vertical="center"/>
    </xf>
    <xf numFmtId="168" fontId="57" fillId="0" borderId="0" xfId="350" applyNumberFormat="1" applyFont="1" applyAlignment="1">
      <alignment vertical="center"/>
    </xf>
    <xf numFmtId="169" fontId="57" fillId="0" borderId="0" xfId="350" applyNumberFormat="1" applyFont="1" applyAlignment="1">
      <alignment vertical="center"/>
    </xf>
    <xf numFmtId="168" fontId="57" fillId="0" borderId="0" xfId="350" applyNumberFormat="1" applyFont="1"/>
    <xf numFmtId="0" fontId="63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 wrapText="1"/>
    </xf>
    <xf numFmtId="43" fontId="67" fillId="56" borderId="28" xfId="229" applyFont="1" applyFill="1" applyBorder="1" applyAlignment="1">
      <alignment horizontal="center" vertical="center" wrapText="1"/>
    </xf>
    <xf numFmtId="43" fontId="67" fillId="56" borderId="28" xfId="229" applyFont="1" applyFill="1" applyBorder="1" applyAlignment="1">
      <alignment horizontal="center" vertical="center"/>
    </xf>
    <xf numFmtId="43" fontId="67" fillId="56" borderId="29" xfId="229" applyFont="1" applyFill="1" applyBorder="1" applyAlignment="1">
      <alignment horizontal="center" vertical="center"/>
    </xf>
    <xf numFmtId="43" fontId="67" fillId="56" borderId="21" xfId="229" applyFont="1" applyFill="1" applyBorder="1" applyAlignment="1">
      <alignment horizontal="center" vertical="center" wrapText="1"/>
    </xf>
    <xf numFmtId="0" fontId="57" fillId="0" borderId="30" xfId="350" applyFont="1" applyBorder="1" applyAlignment="1">
      <alignment horizontal="center" vertical="center"/>
    </xf>
    <xf numFmtId="0" fontId="57" fillId="0" borderId="22" xfId="350" applyFont="1" applyBorder="1" applyAlignment="1">
      <alignment horizontal="left" vertical="center" wrapText="1"/>
    </xf>
    <xf numFmtId="167" fontId="57" fillId="0" borderId="20" xfId="266" applyNumberFormat="1" applyFont="1" applyFill="1" applyBorder="1" applyAlignment="1">
      <alignment horizontal="left" vertical="center" wrapText="1"/>
    </xf>
    <xf numFmtId="166" fontId="57" fillId="0" borderId="20" xfId="229" applyNumberFormat="1" applyFont="1" applyFill="1" applyBorder="1" applyAlignment="1">
      <alignment horizontal="left" vertical="center" wrapText="1"/>
    </xf>
    <xf numFmtId="166" fontId="57" fillId="0" borderId="31" xfId="229" applyNumberFormat="1" applyFont="1" applyFill="1" applyBorder="1" applyAlignment="1">
      <alignment horizontal="left" vertical="center" wrapText="1"/>
    </xf>
    <xf numFmtId="168" fontId="57" fillId="0" borderId="21" xfId="266" applyNumberFormat="1" applyFont="1" applyFill="1" applyBorder="1" applyAlignment="1">
      <alignment horizontal="left" vertical="center" wrapText="1"/>
    </xf>
    <xf numFmtId="43" fontId="57" fillId="0" borderId="20" xfId="1" applyFont="1" applyFill="1" applyBorder="1" applyAlignment="1">
      <alignment horizontal="left" vertical="center" wrapText="1"/>
    </xf>
    <xf numFmtId="0" fontId="68" fillId="0" borderId="0" xfId="350" applyFont="1" applyAlignment="1">
      <alignment vertical="center"/>
    </xf>
    <xf numFmtId="166" fontId="57" fillId="0" borderId="20" xfId="266" applyNumberFormat="1" applyFont="1" applyFill="1" applyBorder="1" applyAlignment="1">
      <alignment horizontal="left" vertical="center" wrapText="1"/>
    </xf>
    <xf numFmtId="44" fontId="57" fillId="0" borderId="21" xfId="266" applyFont="1" applyFill="1" applyBorder="1" applyAlignment="1">
      <alignment horizontal="left" vertical="center" wrapText="1"/>
    </xf>
    <xf numFmtId="44" fontId="57" fillId="0" borderId="20" xfId="266" applyFont="1" applyFill="1" applyBorder="1" applyAlignment="1">
      <alignment horizontal="left" vertical="center" wrapText="1"/>
    </xf>
    <xf numFmtId="167" fontId="65" fillId="56" borderId="34" xfId="266" applyNumberFormat="1" applyFont="1" applyFill="1" applyBorder="1" applyAlignment="1">
      <alignment horizontal="center" vertical="center"/>
    </xf>
    <xf numFmtId="166" fontId="65" fillId="56" borderId="34" xfId="229" applyNumberFormat="1" applyFont="1" applyFill="1" applyBorder="1" applyAlignment="1">
      <alignment horizontal="center" vertical="center"/>
    </xf>
    <xf numFmtId="44" fontId="65" fillId="56" borderId="21" xfId="266" applyFont="1" applyFill="1" applyBorder="1" applyAlignment="1">
      <alignment horizontal="center" vertical="center"/>
    </xf>
    <xf numFmtId="44" fontId="65" fillId="56" borderId="20" xfId="266" applyFont="1" applyFill="1" applyBorder="1" applyAlignment="1">
      <alignment horizontal="center" vertical="center"/>
    </xf>
    <xf numFmtId="0" fontId="70" fillId="0" borderId="0" xfId="350" applyFont="1"/>
    <xf numFmtId="170" fontId="57" fillId="0" borderId="0" xfId="229" applyNumberFormat="1" applyFont="1" applyFill="1" applyBorder="1"/>
    <xf numFmtId="0" fontId="57" fillId="0" borderId="0" xfId="350" applyFont="1" applyAlignment="1">
      <alignment vertical="center" wrapText="1"/>
    </xf>
    <xf numFmtId="0" fontId="61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4" fillId="56" borderId="35" xfId="0" applyFont="1" applyFill="1" applyBorder="1" applyAlignment="1">
      <alignment horizontal="center" vertical="center" wrapText="1"/>
    </xf>
    <xf numFmtId="43" fontId="64" fillId="56" borderId="36" xfId="1" applyFont="1" applyFill="1" applyBorder="1" applyAlignment="1">
      <alignment horizontal="center" vertical="center" wrapText="1"/>
    </xf>
    <xf numFmtId="14" fontId="64" fillId="56" borderId="36" xfId="0" applyNumberFormat="1" applyFont="1" applyFill="1" applyBorder="1" applyAlignment="1">
      <alignment horizontal="center" vertical="center" wrapText="1"/>
    </xf>
    <xf numFmtId="43" fontId="64" fillId="56" borderId="37" xfId="1" applyFont="1" applyFill="1" applyBorder="1" applyAlignment="1">
      <alignment horizontal="center" vertical="center" wrapText="1"/>
    </xf>
    <xf numFmtId="0" fontId="64" fillId="56" borderId="24" xfId="0" applyFont="1" applyFill="1" applyBorder="1" applyAlignment="1">
      <alignment horizontal="center" vertical="center" wrapText="1"/>
    </xf>
    <xf numFmtId="43" fontId="64" fillId="56" borderId="25" xfId="1" applyFont="1" applyFill="1" applyBorder="1" applyAlignment="1">
      <alignment horizontal="center" vertical="center" wrapText="1"/>
    </xf>
    <xf numFmtId="166" fontId="66" fillId="0" borderId="20" xfId="1" applyNumberFormat="1" applyFont="1" applyFill="1" applyBorder="1" applyAlignment="1">
      <alignment vertical="center" wrapText="1"/>
    </xf>
    <xf numFmtId="0" fontId="57" fillId="0" borderId="30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right" vertical="center" wrapText="1"/>
    </xf>
    <xf numFmtId="49" fontId="57" fillId="0" borderId="20" xfId="0" applyNumberFormat="1" applyFont="1" applyBorder="1" applyAlignment="1">
      <alignment horizontal="center" vertical="center" wrapText="1"/>
    </xf>
    <xf numFmtId="0" fontId="57" fillId="0" borderId="20" xfId="0" applyFont="1" applyBorder="1" applyAlignment="1">
      <alignment horizontal="left" vertical="center" wrapText="1"/>
    </xf>
    <xf numFmtId="166" fontId="57" fillId="0" borderId="20" xfId="1" applyNumberFormat="1" applyFont="1" applyFill="1" applyBorder="1" applyAlignment="1">
      <alignment horizontal="center" vertical="center" wrapText="1"/>
    </xf>
    <xf numFmtId="166" fontId="57" fillId="0" borderId="31" xfId="1" applyNumberFormat="1" applyFont="1" applyFill="1" applyBorder="1" applyAlignment="1">
      <alignment horizontal="center" vertical="center" wrapText="1"/>
    </xf>
    <xf numFmtId="0" fontId="57" fillId="0" borderId="38" xfId="0" applyFont="1" applyBorder="1" applyAlignment="1">
      <alignment horizontal="center" vertical="center" wrapText="1"/>
    </xf>
    <xf numFmtId="0" fontId="57" fillId="0" borderId="39" xfId="0" applyFont="1" applyBorder="1" applyAlignment="1">
      <alignment horizontal="right" vertical="center" wrapText="1"/>
    </xf>
    <xf numFmtId="49" fontId="57" fillId="0" borderId="39" xfId="0" applyNumberFormat="1" applyFont="1" applyBorder="1" applyAlignment="1">
      <alignment horizontal="center" vertical="center" wrapText="1"/>
    </xf>
    <xf numFmtId="0" fontId="57" fillId="0" borderId="39" xfId="0" applyFont="1" applyBorder="1" applyAlignment="1">
      <alignment horizontal="left" vertical="center" wrapText="1"/>
    </xf>
    <xf numFmtId="166" fontId="57" fillId="0" borderId="39" xfId="1" applyNumberFormat="1" applyFont="1" applyFill="1" applyBorder="1" applyAlignment="1">
      <alignment horizontal="center" vertical="center" wrapText="1"/>
    </xf>
    <xf numFmtId="166" fontId="57" fillId="0" borderId="39" xfId="1" applyNumberFormat="1" applyFont="1" applyFill="1" applyBorder="1" applyAlignment="1">
      <alignment vertical="center" wrapText="1"/>
    </xf>
    <xf numFmtId="49" fontId="57" fillId="0" borderId="39" xfId="0" applyNumberFormat="1" applyFont="1" applyBorder="1" applyAlignment="1">
      <alignment horizontal="left" vertical="center" wrapText="1"/>
    </xf>
    <xf numFmtId="171" fontId="57" fillId="0" borderId="20" xfId="1" applyNumberFormat="1" applyFont="1" applyFill="1" applyBorder="1" applyAlignment="1">
      <alignment horizontal="center" vertical="center" wrapText="1"/>
    </xf>
    <xf numFmtId="166" fontId="57" fillId="0" borderId="20" xfId="1" applyNumberFormat="1" applyFont="1" applyFill="1" applyBorder="1" applyAlignment="1">
      <alignment vertical="center" wrapText="1"/>
    </xf>
    <xf numFmtId="49" fontId="57" fillId="0" borderId="20" xfId="0" applyNumberFormat="1" applyFont="1" applyBorder="1" applyAlignment="1">
      <alignment horizontal="left" vertical="center" wrapText="1"/>
    </xf>
    <xf numFmtId="166" fontId="66" fillId="56" borderId="34" xfId="1" applyNumberFormat="1" applyFont="1" applyFill="1" applyBorder="1" applyAlignment="1">
      <alignment vertical="center" wrapText="1"/>
    </xf>
    <xf numFmtId="43" fontId="57" fillId="0" borderId="0" xfId="1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1" fillId="0" borderId="0" xfId="0" applyFont="1" applyAlignment="1">
      <alignment vertical="center" wrapText="1"/>
    </xf>
    <xf numFmtId="14" fontId="64" fillId="56" borderId="26" xfId="0" applyNumberFormat="1" applyFont="1" applyFill="1" applyBorder="1" applyAlignment="1">
      <alignment horizontal="center" vertical="center" wrapText="1"/>
    </xf>
    <xf numFmtId="43" fontId="57" fillId="0" borderId="0" xfId="0" applyNumberFormat="1" applyFont="1" applyAlignment="1">
      <alignment vertical="center" wrapText="1"/>
    </xf>
    <xf numFmtId="166" fontId="66" fillId="0" borderId="31" xfId="1" applyNumberFormat="1" applyFont="1" applyFill="1" applyBorder="1" applyAlignment="1">
      <alignment vertical="center" wrapText="1"/>
    </xf>
    <xf numFmtId="166" fontId="57" fillId="0" borderId="0" xfId="0" applyNumberFormat="1" applyFont="1" applyAlignment="1">
      <alignment vertical="center" wrapText="1"/>
    </xf>
    <xf numFmtId="43" fontId="57" fillId="0" borderId="0" xfId="1" applyFont="1" applyAlignment="1">
      <alignment vertical="center" wrapText="1"/>
    </xf>
    <xf numFmtId="49" fontId="57" fillId="0" borderId="28" xfId="0" applyNumberFormat="1" applyFont="1" applyBorder="1" applyAlignment="1">
      <alignment horizontal="center" vertical="center" wrapText="1"/>
    </xf>
    <xf numFmtId="49" fontId="57" fillId="0" borderId="28" xfId="0" applyNumberFormat="1" applyFont="1" applyBorder="1" applyAlignment="1">
      <alignment horizontal="left" vertical="center" wrapText="1"/>
    </xf>
    <xf numFmtId="166" fontId="57" fillId="0" borderId="28" xfId="1" applyNumberFormat="1" applyFont="1" applyFill="1" applyBorder="1" applyAlignment="1">
      <alignment horizontal="center" vertical="center" wrapText="1"/>
    </xf>
    <xf numFmtId="166" fontId="57" fillId="0" borderId="29" xfId="1" applyNumberFormat="1" applyFont="1" applyFill="1" applyBorder="1" applyAlignment="1">
      <alignment horizontal="center" vertical="center" wrapText="1"/>
    </xf>
    <xf numFmtId="166" fontId="66" fillId="56" borderId="41" xfId="1" applyNumberFormat="1" applyFont="1" applyFill="1" applyBorder="1" applyAlignment="1">
      <alignment vertical="center" wrapText="1"/>
    </xf>
    <xf numFmtId="43" fontId="57" fillId="0" borderId="0" xfId="1" applyFont="1" applyAlignment="1">
      <alignment horizontal="center" vertical="center" wrapText="1"/>
    </xf>
    <xf numFmtId="0" fontId="57" fillId="0" borderId="0" xfId="350" applyFont="1" applyAlignment="1">
      <alignment horizontal="left" vertical="center" wrapText="1"/>
    </xf>
    <xf numFmtId="49" fontId="66" fillId="0" borderId="20" xfId="480" applyNumberFormat="1" applyFont="1" applyBorder="1" applyAlignment="1">
      <alignment horizontal="left" vertical="center" wrapText="1"/>
    </xf>
    <xf numFmtId="0" fontId="65" fillId="56" borderId="20" xfId="350" applyFont="1" applyFill="1" applyBorder="1" applyAlignment="1">
      <alignment horizontal="center" vertical="center"/>
    </xf>
    <xf numFmtId="0" fontId="57" fillId="0" borderId="20" xfId="350" applyFont="1" applyBorder="1" applyAlignment="1">
      <alignment horizontal="center" vertical="center"/>
    </xf>
    <xf numFmtId="0" fontId="66" fillId="0" borderId="20" xfId="350" applyFont="1" applyBorder="1" applyAlignment="1">
      <alignment horizontal="left" vertical="center"/>
    </xf>
    <xf numFmtId="0" fontId="66" fillId="0" borderId="20" xfId="480" applyFont="1" applyBorder="1" applyAlignment="1">
      <alignment horizontal="left" vertical="center"/>
    </xf>
    <xf numFmtId="0" fontId="65" fillId="56" borderId="20" xfId="350" applyFont="1" applyFill="1" applyBorder="1" applyAlignment="1">
      <alignment horizontal="left" vertical="center"/>
    </xf>
    <xf numFmtId="0" fontId="61" fillId="0" borderId="0" xfId="350" applyFont="1" applyAlignment="1">
      <alignment horizontal="center" vertical="center"/>
    </xf>
    <xf numFmtId="0" fontId="63" fillId="0" borderId="0" xfId="350" applyFont="1" applyAlignment="1">
      <alignment horizontal="center" vertical="center" wrapText="1"/>
    </xf>
    <xf numFmtId="49" fontId="64" fillId="56" borderId="20" xfId="350" applyNumberFormat="1" applyFont="1" applyFill="1" applyBorder="1" applyAlignment="1">
      <alignment horizontal="center" vertical="center" wrapText="1"/>
    </xf>
    <xf numFmtId="49" fontId="67" fillId="56" borderId="20" xfId="350" applyNumberFormat="1" applyFont="1" applyFill="1" applyBorder="1" applyAlignment="1">
      <alignment horizontal="center" vertical="center" wrapText="1"/>
    </xf>
    <xf numFmtId="43" fontId="67" fillId="56" borderId="20" xfId="229" applyFont="1" applyFill="1" applyBorder="1" applyAlignment="1">
      <alignment horizontal="center" vertical="center"/>
    </xf>
    <xf numFmtId="43" fontId="67" fillId="56" borderId="20" xfId="229" applyFont="1" applyFill="1" applyBorder="1" applyAlignment="1">
      <alignment horizontal="center" vertical="center" wrapText="1"/>
    </xf>
    <xf numFmtId="43" fontId="61" fillId="0" borderId="0" xfId="217" applyFont="1" applyAlignment="1">
      <alignment horizontal="center"/>
    </xf>
    <xf numFmtId="43" fontId="63" fillId="0" borderId="0" xfId="217" applyFont="1" applyFill="1" applyAlignment="1">
      <alignment horizontal="center" vertical="center" wrapText="1"/>
    </xf>
    <xf numFmtId="43" fontId="65" fillId="56" borderId="22" xfId="217" applyFont="1" applyFill="1" applyBorder="1" applyAlignment="1">
      <alignment horizontal="center" vertical="center"/>
    </xf>
    <xf numFmtId="43" fontId="65" fillId="56" borderId="21" xfId="217" applyFont="1" applyFill="1" applyBorder="1" applyAlignment="1">
      <alignment horizontal="center" vertical="center"/>
    </xf>
    <xf numFmtId="0" fontId="65" fillId="56" borderId="32" xfId="483" applyFont="1" applyFill="1" applyBorder="1" applyAlignment="1">
      <alignment horizontal="center" vertical="center" wrapText="1"/>
    </xf>
    <xf numFmtId="0" fontId="65" fillId="56" borderId="33" xfId="483" applyFont="1" applyFill="1" applyBorder="1" applyAlignment="1">
      <alignment horizontal="center" vertical="center" wrapText="1"/>
    </xf>
    <xf numFmtId="43" fontId="67" fillId="56" borderId="21" xfId="229" applyFont="1" applyFill="1" applyBorder="1" applyAlignment="1">
      <alignment horizontal="center" vertical="center" wrapText="1"/>
    </xf>
    <xf numFmtId="49" fontId="64" fillId="56" borderId="24" xfId="350" applyNumberFormat="1" applyFont="1" applyFill="1" applyBorder="1" applyAlignment="1">
      <alignment horizontal="center" vertical="center" wrapText="1"/>
    </xf>
    <xf numFmtId="49" fontId="64" fillId="56" borderId="27" xfId="350" applyNumberFormat="1" applyFont="1" applyFill="1" applyBorder="1" applyAlignment="1">
      <alignment horizontal="center" vertical="center" wrapText="1"/>
    </xf>
    <xf numFmtId="49" fontId="67" fillId="56" borderId="25" xfId="350" applyNumberFormat="1" applyFont="1" applyFill="1" applyBorder="1" applyAlignment="1">
      <alignment horizontal="center" vertical="center" wrapText="1"/>
    </xf>
    <xf numFmtId="49" fontId="67" fillId="56" borderId="28" xfId="350" applyNumberFormat="1" applyFont="1" applyFill="1" applyBorder="1" applyAlignment="1">
      <alignment horizontal="center" vertical="center" wrapText="1"/>
    </xf>
    <xf numFmtId="43" fontId="67" fillId="56" borderId="25" xfId="229" applyFont="1" applyFill="1" applyBorder="1" applyAlignment="1">
      <alignment horizontal="center" vertical="center" wrapText="1"/>
    </xf>
    <xf numFmtId="43" fontId="67" fillId="56" borderId="25" xfId="229" applyFont="1" applyFill="1" applyBorder="1" applyAlignment="1">
      <alignment horizontal="center" vertical="center"/>
    </xf>
    <xf numFmtId="43" fontId="67" fillId="56" borderId="26" xfId="229" applyFont="1" applyFill="1" applyBorder="1" applyAlignment="1">
      <alignment horizontal="center" vertical="center"/>
    </xf>
    <xf numFmtId="0" fontId="66" fillId="56" borderId="32" xfId="0" applyFont="1" applyFill="1" applyBorder="1" applyAlignment="1">
      <alignment horizontal="center" vertical="center" wrapText="1"/>
    </xf>
    <xf numFmtId="0" fontId="66" fillId="56" borderId="34" xfId="0" applyFont="1" applyFill="1" applyBorder="1" applyAlignment="1">
      <alignment horizontal="center" vertical="center" wrapText="1"/>
    </xf>
    <xf numFmtId="0" fontId="66" fillId="0" borderId="30" xfId="0" applyFont="1" applyBorder="1" applyAlignment="1">
      <alignment horizontal="left" vertical="center" wrapText="1"/>
    </xf>
    <xf numFmtId="0" fontId="66" fillId="0" borderId="20" xfId="0" applyFont="1" applyBorder="1" applyAlignment="1">
      <alignment horizontal="left" vertical="center" wrapText="1"/>
    </xf>
    <xf numFmtId="0" fontId="64" fillId="56" borderId="36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4" fillId="56" borderId="25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2" fillId="0" borderId="40" xfId="0" applyFont="1" applyBorder="1" applyAlignment="1">
      <alignment horizontal="center" vertical="center" wrapText="1"/>
    </xf>
  </cellXfs>
  <cellStyles count="484">
    <cellStyle name="20% - Accent1 2" xfId="2"/>
    <cellStyle name="20% - Accent1 2 2" xfId="3"/>
    <cellStyle name="20% - Accent1 2 2 2" xfId="4"/>
    <cellStyle name="20% - Accent1 2 3" xfId="5"/>
    <cellStyle name="20% - Accent1 2 4" xfId="6"/>
    <cellStyle name="20% - Accent1 3" xfId="7"/>
    <cellStyle name="20% - Accent1 3 2" xfId="8"/>
    <cellStyle name="20% - Accent1 3 3" xfId="9"/>
    <cellStyle name="20% - Accent1 4" xfId="10"/>
    <cellStyle name="20% - Accent1 4 2" xfId="11"/>
    <cellStyle name="20% - Accent1 4 3" xfId="12"/>
    <cellStyle name="20% - Accent1 5" xfId="13"/>
    <cellStyle name="20% - Accent1 5 2" xfId="14"/>
    <cellStyle name="20% - Accent1 5 3" xfId="15"/>
    <cellStyle name="20% - Accent1 6" xfId="16"/>
    <cellStyle name="20% - Accent1 6 2" xfId="17"/>
    <cellStyle name="20% - Accent1 6 3" xfId="18"/>
    <cellStyle name="20% - Accent1 7" xfId="19"/>
    <cellStyle name="20% - Accent1 7 2" xfId="20"/>
    <cellStyle name="20% - Accent1 7 3" xfId="21"/>
    <cellStyle name="20% - Accent1 8" xfId="22"/>
    <cellStyle name="20% - Accent1 9" xfId="23"/>
    <cellStyle name="20% - Accent2 2" xfId="24"/>
    <cellStyle name="20% - Accent2 2 2" xfId="25"/>
    <cellStyle name="20% - Accent2 2 2 2" xfId="26"/>
    <cellStyle name="20% - Accent2 2 3" xfId="27"/>
    <cellStyle name="20% - Accent2 2 4" xfId="28"/>
    <cellStyle name="20% - Accent2 3" xfId="29"/>
    <cellStyle name="20% - Accent2 3 2" xfId="30"/>
    <cellStyle name="20% - Accent2 3 3" xfId="31"/>
    <cellStyle name="20% - Accent2 4" xfId="32"/>
    <cellStyle name="20% - Accent2 4 2" xfId="33"/>
    <cellStyle name="20% - Accent2 4 3" xfId="34"/>
    <cellStyle name="20% - Accent2 5" xfId="35"/>
    <cellStyle name="20% - Accent2 5 2" xfId="36"/>
    <cellStyle name="20% - Accent2 5 3" xfId="37"/>
    <cellStyle name="20% - Accent2 6" xfId="38"/>
    <cellStyle name="20% - Accent2 6 2" xfId="39"/>
    <cellStyle name="20% - Accent2 6 3" xfId="40"/>
    <cellStyle name="20% - Accent2 7" xfId="41"/>
    <cellStyle name="20% - Accent2 7 2" xfId="42"/>
    <cellStyle name="20% - Accent2 7 3" xfId="43"/>
    <cellStyle name="20% - Accent2 8" xfId="44"/>
    <cellStyle name="20% - Accent2 9" xfId="45"/>
    <cellStyle name="20% - Accent3 2" xfId="46"/>
    <cellStyle name="20% - Accent3 2 2" xfId="47"/>
    <cellStyle name="20% - Accent3 2 2 2" xfId="48"/>
    <cellStyle name="20% - Accent3 2 3" xfId="49"/>
    <cellStyle name="20% - Accent3 2 4" xfId="50"/>
    <cellStyle name="20% - Accent3 3" xfId="51"/>
    <cellStyle name="20% - Accent3 3 2" xfId="52"/>
    <cellStyle name="20% - Accent3 3 3" xfId="53"/>
    <cellStyle name="20% - Accent3 4" xfId="54"/>
    <cellStyle name="20% - Accent3 4 2" xfId="55"/>
    <cellStyle name="20% - Accent3 4 3" xfId="56"/>
    <cellStyle name="20% - Accent3 5" xfId="57"/>
    <cellStyle name="20% - Accent3 5 2" xfId="58"/>
    <cellStyle name="20% - Accent3 5 3" xfId="59"/>
    <cellStyle name="20% - Accent3 6" xfId="60"/>
    <cellStyle name="20% - Accent3 6 2" xfId="61"/>
    <cellStyle name="20% - Accent3 6 3" xfId="62"/>
    <cellStyle name="20% - Accent3 7" xfId="63"/>
    <cellStyle name="20% - Accent3 7 2" xfId="64"/>
    <cellStyle name="20% - Accent3 7 3" xfId="65"/>
    <cellStyle name="20% - Accent3 8" xfId="66"/>
    <cellStyle name="20% - Accent3 9" xfId="67"/>
    <cellStyle name="20% - Accent4 2" xfId="68"/>
    <cellStyle name="20% - Accent4 2 2" xfId="69"/>
    <cellStyle name="20% - Accent4 2 2 2" xfId="70"/>
    <cellStyle name="20% - Accent4 2 3" xfId="71"/>
    <cellStyle name="20% - Accent4 2 4" xfId="72"/>
    <cellStyle name="20% - Accent4 3" xfId="73"/>
    <cellStyle name="20% - Accent4 3 2" xfId="74"/>
    <cellStyle name="20% - Accent4 3 3" xfId="75"/>
    <cellStyle name="20% - Accent4 4" xfId="76"/>
    <cellStyle name="20% - Accent4 4 2" xfId="77"/>
    <cellStyle name="20% - Accent4 4 3" xfId="78"/>
    <cellStyle name="20% - Accent4 5" xfId="79"/>
    <cellStyle name="20% - Accent4 5 2" xfId="80"/>
    <cellStyle name="20% - Accent4 5 3" xfId="81"/>
    <cellStyle name="20% - Accent4 6" xfId="82"/>
    <cellStyle name="20% - Accent4 6 2" xfId="83"/>
    <cellStyle name="20% - Accent4 6 3" xfId="84"/>
    <cellStyle name="20% - Accent4 7" xfId="85"/>
    <cellStyle name="20% - Accent4 7 2" xfId="86"/>
    <cellStyle name="20% - Accent4 7 3" xfId="87"/>
    <cellStyle name="20% - Accent4 8" xfId="88"/>
    <cellStyle name="20% - Accent4 9" xfId="89"/>
    <cellStyle name="20% - Accent5 2" xfId="90"/>
    <cellStyle name="20% - Accent5 2 2" xfId="91"/>
    <cellStyle name="20% - Accent5 2 3" xfId="92"/>
    <cellStyle name="20% - Accent5 3" xfId="93"/>
    <cellStyle name="20% - Accent5 4" xfId="94"/>
    <cellStyle name="20% - Accent6 2" xfId="95"/>
    <cellStyle name="20% - Accent6 2 2" xfId="96"/>
    <cellStyle name="20% - Accent6 2 3" xfId="97"/>
    <cellStyle name="20% - Accent6 3" xfId="98"/>
    <cellStyle name="20% - Accent6 4" xfId="99"/>
    <cellStyle name="20% - Акцент1" xfId="100"/>
    <cellStyle name="20% - Акцент2" xfId="101"/>
    <cellStyle name="20% - Акцент3" xfId="102"/>
    <cellStyle name="20% - Акцент4" xfId="103"/>
    <cellStyle name="20% - Акцент5" xfId="104"/>
    <cellStyle name="20% - Акцент6" xfId="105"/>
    <cellStyle name="40% - Accent1 2" xfId="106"/>
    <cellStyle name="40% - Accent1 2 2" xfId="107"/>
    <cellStyle name="40% - Accent1 2 3" xfId="108"/>
    <cellStyle name="40% - Accent1 3" xfId="109"/>
    <cellStyle name="40% - Accent1 4" xfId="110"/>
    <cellStyle name="40% - Accent2 2" xfId="111"/>
    <cellStyle name="40% - Accent2 2 2" xfId="112"/>
    <cellStyle name="40% - Accent2 2 3" xfId="113"/>
    <cellStyle name="40% - Accent2 3" xfId="114"/>
    <cellStyle name="40% - Accent2 4" xfId="115"/>
    <cellStyle name="40% - Accent3 2" xfId="116"/>
    <cellStyle name="40% - Accent3 2 2" xfId="117"/>
    <cellStyle name="40% - Accent3 2 2 2" xfId="118"/>
    <cellStyle name="40% - Accent3 2 3" xfId="119"/>
    <cellStyle name="40% - Accent3 2 4" xfId="120"/>
    <cellStyle name="40% - Accent3 3" xfId="121"/>
    <cellStyle name="40% - Accent3 3 2" xfId="122"/>
    <cellStyle name="40% - Accent3 3 3" xfId="123"/>
    <cellStyle name="40% - Accent3 4" xfId="124"/>
    <cellStyle name="40% - Accent3 4 2" xfId="125"/>
    <cellStyle name="40% - Accent3 4 3" xfId="126"/>
    <cellStyle name="40% - Accent3 5" xfId="127"/>
    <cellStyle name="40% - Accent3 5 2" xfId="128"/>
    <cellStyle name="40% - Accent3 5 3" xfId="129"/>
    <cellStyle name="40% - Accent3 6" xfId="130"/>
    <cellStyle name="40% - Accent3 6 2" xfId="131"/>
    <cellStyle name="40% - Accent3 6 3" xfId="132"/>
    <cellStyle name="40% - Accent3 7" xfId="133"/>
    <cellStyle name="40% - Accent3 7 2" xfId="134"/>
    <cellStyle name="40% - Accent3 7 3" xfId="135"/>
    <cellStyle name="40% - Accent3 8" xfId="136"/>
    <cellStyle name="40% - Accent3 9" xfId="137"/>
    <cellStyle name="40% - Accent4 2" xfId="138"/>
    <cellStyle name="40% - Accent4 2 2" xfId="139"/>
    <cellStyle name="40% - Accent4 2 3" xfId="140"/>
    <cellStyle name="40% - Accent4 3" xfId="141"/>
    <cellStyle name="40% - Accent4 4" xfId="142"/>
    <cellStyle name="40% - Accent5 2" xfId="143"/>
    <cellStyle name="40% - Accent5 2 2" xfId="144"/>
    <cellStyle name="40% - Accent5 2 3" xfId="145"/>
    <cellStyle name="40% - Accent5 3" xfId="146"/>
    <cellStyle name="40% - Accent5 4" xfId="147"/>
    <cellStyle name="40% - Accent6 2" xfId="148"/>
    <cellStyle name="40% - Accent6 2 2" xfId="149"/>
    <cellStyle name="40% - Accent6 2 3" xfId="150"/>
    <cellStyle name="40% - Accent6 3" xfId="151"/>
    <cellStyle name="40% - Accent6 4" xfId="152"/>
    <cellStyle name="40% - Акцент1" xfId="153"/>
    <cellStyle name="40% - Акцент2" xfId="154"/>
    <cellStyle name="40% - Акцент3" xfId="155"/>
    <cellStyle name="40% - Акцент4" xfId="156"/>
    <cellStyle name="40% - Акцент5" xfId="157"/>
    <cellStyle name="40% - Акцент6" xfId="158"/>
    <cellStyle name="60% - Accent1 2" xfId="159"/>
    <cellStyle name="60% - Accent1 3" xfId="160"/>
    <cellStyle name="60% - Accent2 2" xfId="161"/>
    <cellStyle name="60% - Accent2 3" xfId="162"/>
    <cellStyle name="60% - Accent3 2" xfId="163"/>
    <cellStyle name="60% - Accent3 2 2" xfId="164"/>
    <cellStyle name="60% - Accent3 3" xfId="165"/>
    <cellStyle name="60% - Accent3 4" xfId="166"/>
    <cellStyle name="60% - Accent3 5" xfId="167"/>
    <cellStyle name="60% - Accent3 6" xfId="168"/>
    <cellStyle name="60% - Accent3 7" xfId="169"/>
    <cellStyle name="60% - Accent3 8" xfId="170"/>
    <cellStyle name="60% - Accent4 2" xfId="171"/>
    <cellStyle name="60% - Accent4 2 2" xfId="172"/>
    <cellStyle name="60% - Accent4 3" xfId="173"/>
    <cellStyle name="60% - Accent4 4" xfId="174"/>
    <cellStyle name="60% - Accent4 5" xfId="175"/>
    <cellStyle name="60% - Accent4 6" xfId="176"/>
    <cellStyle name="60% - Accent4 7" xfId="177"/>
    <cellStyle name="60% - Accent4 8" xfId="178"/>
    <cellStyle name="60% - Accent5 2" xfId="179"/>
    <cellStyle name="60% - Accent5 3" xfId="180"/>
    <cellStyle name="60% - Accent6 2" xfId="181"/>
    <cellStyle name="60% - Accent6 2 2" xfId="182"/>
    <cellStyle name="60% - Accent6 3" xfId="183"/>
    <cellStyle name="60% - Accent6 4" xfId="184"/>
    <cellStyle name="60% - Accent6 5" xfId="185"/>
    <cellStyle name="60% - Accent6 6" xfId="186"/>
    <cellStyle name="60% - Accent6 7" xfId="187"/>
    <cellStyle name="60% - Accent6 8" xfId="188"/>
    <cellStyle name="60% - Акцент1" xfId="189"/>
    <cellStyle name="60% - Акцент2" xfId="190"/>
    <cellStyle name="60% - Акцент3" xfId="191"/>
    <cellStyle name="60% - Акцент4" xfId="192"/>
    <cellStyle name="60% - Акцент5" xfId="193"/>
    <cellStyle name="60% - Акцент6" xfId="194"/>
    <cellStyle name="Accent1 2" xfId="195"/>
    <cellStyle name="Accent1 3" xfId="196"/>
    <cellStyle name="Accent2 2" xfId="197"/>
    <cellStyle name="Accent2 3" xfId="198"/>
    <cellStyle name="Accent3 2" xfId="199"/>
    <cellStyle name="Accent3 3" xfId="200"/>
    <cellStyle name="Accent4 2" xfId="201"/>
    <cellStyle name="Accent4 3" xfId="202"/>
    <cellStyle name="Accent5 2" xfId="203"/>
    <cellStyle name="Accent5 3" xfId="204"/>
    <cellStyle name="Accent6 2" xfId="205"/>
    <cellStyle name="Accent6 3" xfId="206"/>
    <cellStyle name="Bad 2" xfId="207"/>
    <cellStyle name="Bad 3" xfId="208"/>
    <cellStyle name="Calculation 2" xfId="209"/>
    <cellStyle name="Calculation 3" xfId="210"/>
    <cellStyle name="Check Cell 2" xfId="211"/>
    <cellStyle name="Check Cell 3" xfId="212"/>
    <cellStyle name="Comma" xfId="1" builtinId="3"/>
    <cellStyle name="Comma 10" xfId="213"/>
    <cellStyle name="Comma 11" xfId="214"/>
    <cellStyle name="Comma 11 2" xfId="215"/>
    <cellStyle name="Comma 12" xfId="216"/>
    <cellStyle name="Comma 12 2" xfId="217"/>
    <cellStyle name="Comma 12 3" xfId="218"/>
    <cellStyle name="Comma 13" xfId="219"/>
    <cellStyle name="Comma 13 2" xfId="220"/>
    <cellStyle name="Comma 14" xfId="221"/>
    <cellStyle name="Comma 14 2" xfId="222"/>
    <cellStyle name="Comma 15" xfId="223"/>
    <cellStyle name="Comma 15 2" xfId="224"/>
    <cellStyle name="Comma 16" xfId="225"/>
    <cellStyle name="Comma 16 2" xfId="226"/>
    <cellStyle name="Comma 17" xfId="227"/>
    <cellStyle name="Comma 2" xfId="228"/>
    <cellStyle name="Comma 2 2" xfId="229"/>
    <cellStyle name="Comma 2 2 2" xfId="230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" xfId="481" builtinId="4"/>
    <cellStyle name="Currency 2" xfId="266"/>
    <cellStyle name="Currency 3" xfId="267"/>
    <cellStyle name="Currency 4" xfId="268"/>
    <cellStyle name="Currency 5" xfId="269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349"/>
    <cellStyle name="Normal 3 2" xfId="350"/>
    <cellStyle name="Normal 3 3" xfId="351"/>
    <cellStyle name="Normal 3 4" xfId="352"/>
    <cellStyle name="Normal 3 5" xfId="353"/>
    <cellStyle name="Normal 3 6" xfId="354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2" xfId="381"/>
    <cellStyle name="Normal 43" xfId="479"/>
    <cellStyle name="Normal 44" xfId="480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2"/>
    <cellStyle name="Normal_Sheet1" xfId="483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external_debt_service/External_Debt_Service_Payments_Schedule_202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928"/>
  <sheetViews>
    <sheetView tabSelected="1" zoomScale="85" zoomScaleNormal="85" workbookViewId="0">
      <pane xSplit="3" ySplit="1" topLeftCell="D2" activePane="bottomRight" state="frozen"/>
      <selection pane="topRight" activeCell="F1" sqref="F1"/>
      <selection pane="bottomLeft" activeCell="A10" sqref="A10"/>
      <selection pane="bottomRight" activeCell="D2" sqref="D2"/>
    </sheetView>
  </sheetViews>
  <sheetFormatPr defaultRowHeight="14.1" outlineLevelRow="2"/>
  <cols>
    <col min="1" max="1" width="3.5546875" style="10" customWidth="1"/>
    <col min="2" max="2" width="18.71875" style="9" customWidth="1"/>
    <col min="3" max="3" width="48.83203125" style="9" customWidth="1"/>
    <col min="4" max="7" width="18.5546875" style="9" customWidth="1"/>
    <col min="8" max="236" width="9.1640625" style="9"/>
    <col min="237" max="237" width="0" style="9" hidden="1" customWidth="1"/>
    <col min="238" max="238" width="3.5546875" style="9" customWidth="1"/>
    <col min="239" max="239" width="49.83203125" style="9" customWidth="1"/>
    <col min="240" max="240" width="16" style="9" customWidth="1"/>
    <col min="241" max="241" width="13.5546875" style="9" customWidth="1"/>
    <col min="242" max="242" width="16.71875" style="9" customWidth="1"/>
    <col min="243" max="243" width="15.1640625" style="9" customWidth="1"/>
    <col min="244" max="492" width="9.1640625" style="9"/>
    <col min="493" max="493" width="0" style="9" hidden="1" customWidth="1"/>
    <col min="494" max="494" width="3.5546875" style="9" customWidth="1"/>
    <col min="495" max="495" width="49.83203125" style="9" customWidth="1"/>
    <col min="496" max="496" width="16" style="9" customWidth="1"/>
    <col min="497" max="497" width="13.5546875" style="9" customWidth="1"/>
    <col min="498" max="498" width="16.71875" style="9" customWidth="1"/>
    <col min="499" max="499" width="15.1640625" style="9" customWidth="1"/>
    <col min="500" max="748" width="9.1640625" style="9"/>
    <col min="749" max="749" width="0" style="9" hidden="1" customWidth="1"/>
    <col min="750" max="750" width="3.5546875" style="9" customWidth="1"/>
    <col min="751" max="751" width="49.83203125" style="9" customWidth="1"/>
    <col min="752" max="752" width="16" style="9" customWidth="1"/>
    <col min="753" max="753" width="13.5546875" style="9" customWidth="1"/>
    <col min="754" max="754" width="16.71875" style="9" customWidth="1"/>
    <col min="755" max="755" width="15.1640625" style="9" customWidth="1"/>
    <col min="756" max="1004" width="9.1640625" style="9"/>
    <col min="1005" max="1005" width="0" style="9" hidden="1" customWidth="1"/>
    <col min="1006" max="1006" width="3.5546875" style="9" customWidth="1"/>
    <col min="1007" max="1007" width="49.83203125" style="9" customWidth="1"/>
    <col min="1008" max="1008" width="16" style="9" customWidth="1"/>
    <col min="1009" max="1009" width="13.5546875" style="9" customWidth="1"/>
    <col min="1010" max="1010" width="16.71875" style="9" customWidth="1"/>
    <col min="1011" max="1011" width="15.1640625" style="9" customWidth="1"/>
    <col min="1012" max="1260" width="9.1640625" style="9"/>
    <col min="1261" max="1261" width="0" style="9" hidden="1" customWidth="1"/>
    <col min="1262" max="1262" width="3.5546875" style="9" customWidth="1"/>
    <col min="1263" max="1263" width="49.83203125" style="9" customWidth="1"/>
    <col min="1264" max="1264" width="16" style="9" customWidth="1"/>
    <col min="1265" max="1265" width="13.5546875" style="9" customWidth="1"/>
    <col min="1266" max="1266" width="16.71875" style="9" customWidth="1"/>
    <col min="1267" max="1267" width="15.1640625" style="9" customWidth="1"/>
    <col min="1268" max="1516" width="9.1640625" style="9"/>
    <col min="1517" max="1517" width="0" style="9" hidden="1" customWidth="1"/>
    <col min="1518" max="1518" width="3.5546875" style="9" customWidth="1"/>
    <col min="1519" max="1519" width="49.83203125" style="9" customWidth="1"/>
    <col min="1520" max="1520" width="16" style="9" customWidth="1"/>
    <col min="1521" max="1521" width="13.5546875" style="9" customWidth="1"/>
    <col min="1522" max="1522" width="16.71875" style="9" customWidth="1"/>
    <col min="1523" max="1523" width="15.1640625" style="9" customWidth="1"/>
    <col min="1524" max="1772" width="9.1640625" style="9"/>
    <col min="1773" max="1773" width="0" style="9" hidden="1" customWidth="1"/>
    <col min="1774" max="1774" width="3.5546875" style="9" customWidth="1"/>
    <col min="1775" max="1775" width="49.83203125" style="9" customWidth="1"/>
    <col min="1776" max="1776" width="16" style="9" customWidth="1"/>
    <col min="1777" max="1777" width="13.5546875" style="9" customWidth="1"/>
    <col min="1778" max="1778" width="16.71875" style="9" customWidth="1"/>
    <col min="1779" max="1779" width="15.1640625" style="9" customWidth="1"/>
    <col min="1780" max="2028" width="9.1640625" style="9"/>
    <col min="2029" max="2029" width="0" style="9" hidden="1" customWidth="1"/>
    <col min="2030" max="2030" width="3.5546875" style="9" customWidth="1"/>
    <col min="2031" max="2031" width="49.83203125" style="9" customWidth="1"/>
    <col min="2032" max="2032" width="16" style="9" customWidth="1"/>
    <col min="2033" max="2033" width="13.5546875" style="9" customWidth="1"/>
    <col min="2034" max="2034" width="16.71875" style="9" customWidth="1"/>
    <col min="2035" max="2035" width="15.1640625" style="9" customWidth="1"/>
    <col min="2036" max="2284" width="9.1640625" style="9"/>
    <col min="2285" max="2285" width="0" style="9" hidden="1" customWidth="1"/>
    <col min="2286" max="2286" width="3.5546875" style="9" customWidth="1"/>
    <col min="2287" max="2287" width="49.83203125" style="9" customWidth="1"/>
    <col min="2288" max="2288" width="16" style="9" customWidth="1"/>
    <col min="2289" max="2289" width="13.5546875" style="9" customWidth="1"/>
    <col min="2290" max="2290" width="16.71875" style="9" customWidth="1"/>
    <col min="2291" max="2291" width="15.1640625" style="9" customWidth="1"/>
    <col min="2292" max="2540" width="9.1640625" style="9"/>
    <col min="2541" max="2541" width="0" style="9" hidden="1" customWidth="1"/>
    <col min="2542" max="2542" width="3.5546875" style="9" customWidth="1"/>
    <col min="2543" max="2543" width="49.83203125" style="9" customWidth="1"/>
    <col min="2544" max="2544" width="16" style="9" customWidth="1"/>
    <col min="2545" max="2545" width="13.5546875" style="9" customWidth="1"/>
    <col min="2546" max="2546" width="16.71875" style="9" customWidth="1"/>
    <col min="2547" max="2547" width="15.1640625" style="9" customWidth="1"/>
    <col min="2548" max="2796" width="9.1640625" style="9"/>
    <col min="2797" max="2797" width="0" style="9" hidden="1" customWidth="1"/>
    <col min="2798" max="2798" width="3.5546875" style="9" customWidth="1"/>
    <col min="2799" max="2799" width="49.83203125" style="9" customWidth="1"/>
    <col min="2800" max="2800" width="16" style="9" customWidth="1"/>
    <col min="2801" max="2801" width="13.5546875" style="9" customWidth="1"/>
    <col min="2802" max="2802" width="16.71875" style="9" customWidth="1"/>
    <col min="2803" max="2803" width="15.1640625" style="9" customWidth="1"/>
    <col min="2804" max="3052" width="9.1640625" style="9"/>
    <col min="3053" max="3053" width="0" style="9" hidden="1" customWidth="1"/>
    <col min="3054" max="3054" width="3.5546875" style="9" customWidth="1"/>
    <col min="3055" max="3055" width="49.83203125" style="9" customWidth="1"/>
    <col min="3056" max="3056" width="16" style="9" customWidth="1"/>
    <col min="3057" max="3057" width="13.5546875" style="9" customWidth="1"/>
    <col min="3058" max="3058" width="16.71875" style="9" customWidth="1"/>
    <col min="3059" max="3059" width="15.1640625" style="9" customWidth="1"/>
    <col min="3060" max="3308" width="9.1640625" style="9"/>
    <col min="3309" max="3309" width="0" style="9" hidden="1" customWidth="1"/>
    <col min="3310" max="3310" width="3.5546875" style="9" customWidth="1"/>
    <col min="3311" max="3311" width="49.83203125" style="9" customWidth="1"/>
    <col min="3312" max="3312" width="16" style="9" customWidth="1"/>
    <col min="3313" max="3313" width="13.5546875" style="9" customWidth="1"/>
    <col min="3314" max="3314" width="16.71875" style="9" customWidth="1"/>
    <col min="3315" max="3315" width="15.1640625" style="9" customWidth="1"/>
    <col min="3316" max="3564" width="9.1640625" style="9"/>
    <col min="3565" max="3565" width="0" style="9" hidden="1" customWidth="1"/>
    <col min="3566" max="3566" width="3.5546875" style="9" customWidth="1"/>
    <col min="3567" max="3567" width="49.83203125" style="9" customWidth="1"/>
    <col min="3568" max="3568" width="16" style="9" customWidth="1"/>
    <col min="3569" max="3569" width="13.5546875" style="9" customWidth="1"/>
    <col min="3570" max="3570" width="16.71875" style="9" customWidth="1"/>
    <col min="3571" max="3571" width="15.1640625" style="9" customWidth="1"/>
    <col min="3572" max="3820" width="9.1640625" style="9"/>
    <col min="3821" max="3821" width="0" style="9" hidden="1" customWidth="1"/>
    <col min="3822" max="3822" width="3.5546875" style="9" customWidth="1"/>
    <col min="3823" max="3823" width="49.83203125" style="9" customWidth="1"/>
    <col min="3824" max="3824" width="16" style="9" customWidth="1"/>
    <col min="3825" max="3825" width="13.5546875" style="9" customWidth="1"/>
    <col min="3826" max="3826" width="16.71875" style="9" customWidth="1"/>
    <col min="3827" max="3827" width="15.1640625" style="9" customWidth="1"/>
    <col min="3828" max="4076" width="9.1640625" style="9"/>
    <col min="4077" max="4077" width="0" style="9" hidden="1" customWidth="1"/>
    <col min="4078" max="4078" width="3.5546875" style="9" customWidth="1"/>
    <col min="4079" max="4079" width="49.83203125" style="9" customWidth="1"/>
    <col min="4080" max="4080" width="16" style="9" customWidth="1"/>
    <col min="4081" max="4081" width="13.5546875" style="9" customWidth="1"/>
    <col min="4082" max="4082" width="16.71875" style="9" customWidth="1"/>
    <col min="4083" max="4083" width="15.1640625" style="9" customWidth="1"/>
    <col min="4084" max="4332" width="9.1640625" style="9"/>
    <col min="4333" max="4333" width="0" style="9" hidden="1" customWidth="1"/>
    <col min="4334" max="4334" width="3.5546875" style="9" customWidth="1"/>
    <col min="4335" max="4335" width="49.83203125" style="9" customWidth="1"/>
    <col min="4336" max="4336" width="16" style="9" customWidth="1"/>
    <col min="4337" max="4337" width="13.5546875" style="9" customWidth="1"/>
    <col min="4338" max="4338" width="16.71875" style="9" customWidth="1"/>
    <col min="4339" max="4339" width="15.1640625" style="9" customWidth="1"/>
    <col min="4340" max="4588" width="9.1640625" style="9"/>
    <col min="4589" max="4589" width="0" style="9" hidden="1" customWidth="1"/>
    <col min="4590" max="4590" width="3.5546875" style="9" customWidth="1"/>
    <col min="4591" max="4591" width="49.83203125" style="9" customWidth="1"/>
    <col min="4592" max="4592" width="16" style="9" customWidth="1"/>
    <col min="4593" max="4593" width="13.5546875" style="9" customWidth="1"/>
    <col min="4594" max="4594" width="16.71875" style="9" customWidth="1"/>
    <col min="4595" max="4595" width="15.1640625" style="9" customWidth="1"/>
    <col min="4596" max="4844" width="9.1640625" style="9"/>
    <col min="4845" max="4845" width="0" style="9" hidden="1" customWidth="1"/>
    <col min="4846" max="4846" width="3.5546875" style="9" customWidth="1"/>
    <col min="4847" max="4847" width="49.83203125" style="9" customWidth="1"/>
    <col min="4848" max="4848" width="16" style="9" customWidth="1"/>
    <col min="4849" max="4849" width="13.5546875" style="9" customWidth="1"/>
    <col min="4850" max="4850" width="16.71875" style="9" customWidth="1"/>
    <col min="4851" max="4851" width="15.1640625" style="9" customWidth="1"/>
    <col min="4852" max="5100" width="9.1640625" style="9"/>
    <col min="5101" max="5101" width="0" style="9" hidden="1" customWidth="1"/>
    <col min="5102" max="5102" width="3.5546875" style="9" customWidth="1"/>
    <col min="5103" max="5103" width="49.83203125" style="9" customWidth="1"/>
    <col min="5104" max="5104" width="16" style="9" customWidth="1"/>
    <col min="5105" max="5105" width="13.5546875" style="9" customWidth="1"/>
    <col min="5106" max="5106" width="16.71875" style="9" customWidth="1"/>
    <col min="5107" max="5107" width="15.1640625" style="9" customWidth="1"/>
    <col min="5108" max="5356" width="9.1640625" style="9"/>
    <col min="5357" max="5357" width="0" style="9" hidden="1" customWidth="1"/>
    <col min="5358" max="5358" width="3.5546875" style="9" customWidth="1"/>
    <col min="5359" max="5359" width="49.83203125" style="9" customWidth="1"/>
    <col min="5360" max="5360" width="16" style="9" customWidth="1"/>
    <col min="5361" max="5361" width="13.5546875" style="9" customWidth="1"/>
    <col min="5362" max="5362" width="16.71875" style="9" customWidth="1"/>
    <col min="5363" max="5363" width="15.1640625" style="9" customWidth="1"/>
    <col min="5364" max="5612" width="9.1640625" style="9"/>
    <col min="5613" max="5613" width="0" style="9" hidden="1" customWidth="1"/>
    <col min="5614" max="5614" width="3.5546875" style="9" customWidth="1"/>
    <col min="5615" max="5615" width="49.83203125" style="9" customWidth="1"/>
    <col min="5616" max="5616" width="16" style="9" customWidth="1"/>
    <col min="5617" max="5617" width="13.5546875" style="9" customWidth="1"/>
    <col min="5618" max="5618" width="16.71875" style="9" customWidth="1"/>
    <col min="5619" max="5619" width="15.1640625" style="9" customWidth="1"/>
    <col min="5620" max="5868" width="9.1640625" style="9"/>
    <col min="5869" max="5869" width="0" style="9" hidden="1" customWidth="1"/>
    <col min="5870" max="5870" width="3.5546875" style="9" customWidth="1"/>
    <col min="5871" max="5871" width="49.83203125" style="9" customWidth="1"/>
    <col min="5872" max="5872" width="16" style="9" customWidth="1"/>
    <col min="5873" max="5873" width="13.5546875" style="9" customWidth="1"/>
    <col min="5874" max="5874" width="16.71875" style="9" customWidth="1"/>
    <col min="5875" max="5875" width="15.1640625" style="9" customWidth="1"/>
    <col min="5876" max="6124" width="9.1640625" style="9"/>
    <col min="6125" max="6125" width="0" style="9" hidden="1" customWidth="1"/>
    <col min="6126" max="6126" width="3.5546875" style="9" customWidth="1"/>
    <col min="6127" max="6127" width="49.83203125" style="9" customWidth="1"/>
    <col min="6128" max="6128" width="16" style="9" customWidth="1"/>
    <col min="6129" max="6129" width="13.5546875" style="9" customWidth="1"/>
    <col min="6130" max="6130" width="16.71875" style="9" customWidth="1"/>
    <col min="6131" max="6131" width="15.1640625" style="9" customWidth="1"/>
    <col min="6132" max="6380" width="9.1640625" style="9"/>
    <col min="6381" max="6381" width="0" style="9" hidden="1" customWidth="1"/>
    <col min="6382" max="6382" width="3.5546875" style="9" customWidth="1"/>
    <col min="6383" max="6383" width="49.83203125" style="9" customWidth="1"/>
    <col min="6384" max="6384" width="16" style="9" customWidth="1"/>
    <col min="6385" max="6385" width="13.5546875" style="9" customWidth="1"/>
    <col min="6386" max="6386" width="16.71875" style="9" customWidth="1"/>
    <col min="6387" max="6387" width="15.1640625" style="9" customWidth="1"/>
    <col min="6388" max="6636" width="9.1640625" style="9"/>
    <col min="6637" max="6637" width="0" style="9" hidden="1" customWidth="1"/>
    <col min="6638" max="6638" width="3.5546875" style="9" customWidth="1"/>
    <col min="6639" max="6639" width="49.83203125" style="9" customWidth="1"/>
    <col min="6640" max="6640" width="16" style="9" customWidth="1"/>
    <col min="6641" max="6641" width="13.5546875" style="9" customWidth="1"/>
    <col min="6642" max="6642" width="16.71875" style="9" customWidth="1"/>
    <col min="6643" max="6643" width="15.1640625" style="9" customWidth="1"/>
    <col min="6644" max="6892" width="9.1640625" style="9"/>
    <col min="6893" max="6893" width="0" style="9" hidden="1" customWidth="1"/>
    <col min="6894" max="6894" width="3.5546875" style="9" customWidth="1"/>
    <col min="6895" max="6895" width="49.83203125" style="9" customWidth="1"/>
    <col min="6896" max="6896" width="16" style="9" customWidth="1"/>
    <col min="6897" max="6897" width="13.5546875" style="9" customWidth="1"/>
    <col min="6898" max="6898" width="16.71875" style="9" customWidth="1"/>
    <col min="6899" max="6899" width="15.1640625" style="9" customWidth="1"/>
    <col min="6900" max="7148" width="9.1640625" style="9"/>
    <col min="7149" max="7149" width="0" style="9" hidden="1" customWidth="1"/>
    <col min="7150" max="7150" width="3.5546875" style="9" customWidth="1"/>
    <col min="7151" max="7151" width="49.83203125" style="9" customWidth="1"/>
    <col min="7152" max="7152" width="16" style="9" customWidth="1"/>
    <col min="7153" max="7153" width="13.5546875" style="9" customWidth="1"/>
    <col min="7154" max="7154" width="16.71875" style="9" customWidth="1"/>
    <col min="7155" max="7155" width="15.1640625" style="9" customWidth="1"/>
    <col min="7156" max="7404" width="9.1640625" style="9"/>
    <col min="7405" max="7405" width="0" style="9" hidden="1" customWidth="1"/>
    <col min="7406" max="7406" width="3.5546875" style="9" customWidth="1"/>
    <col min="7407" max="7407" width="49.83203125" style="9" customWidth="1"/>
    <col min="7408" max="7408" width="16" style="9" customWidth="1"/>
    <col min="7409" max="7409" width="13.5546875" style="9" customWidth="1"/>
    <col min="7410" max="7410" width="16.71875" style="9" customWidth="1"/>
    <col min="7411" max="7411" width="15.1640625" style="9" customWidth="1"/>
    <col min="7412" max="7660" width="9.1640625" style="9"/>
    <col min="7661" max="7661" width="0" style="9" hidden="1" customWidth="1"/>
    <col min="7662" max="7662" width="3.5546875" style="9" customWidth="1"/>
    <col min="7663" max="7663" width="49.83203125" style="9" customWidth="1"/>
    <col min="7664" max="7664" width="16" style="9" customWidth="1"/>
    <col min="7665" max="7665" width="13.5546875" style="9" customWidth="1"/>
    <col min="7666" max="7666" width="16.71875" style="9" customWidth="1"/>
    <col min="7667" max="7667" width="15.1640625" style="9" customWidth="1"/>
    <col min="7668" max="7916" width="9.1640625" style="9"/>
    <col min="7917" max="7917" width="0" style="9" hidden="1" customWidth="1"/>
    <col min="7918" max="7918" width="3.5546875" style="9" customWidth="1"/>
    <col min="7919" max="7919" width="49.83203125" style="9" customWidth="1"/>
    <col min="7920" max="7920" width="16" style="9" customWidth="1"/>
    <col min="7921" max="7921" width="13.5546875" style="9" customWidth="1"/>
    <col min="7922" max="7922" width="16.71875" style="9" customWidth="1"/>
    <col min="7923" max="7923" width="15.1640625" style="9" customWidth="1"/>
    <col min="7924" max="8172" width="9.1640625" style="9"/>
    <col min="8173" max="8173" width="0" style="9" hidden="1" customWidth="1"/>
    <col min="8174" max="8174" width="3.5546875" style="9" customWidth="1"/>
    <col min="8175" max="8175" width="49.83203125" style="9" customWidth="1"/>
    <col min="8176" max="8176" width="16" style="9" customWidth="1"/>
    <col min="8177" max="8177" width="13.5546875" style="9" customWidth="1"/>
    <col min="8178" max="8178" width="16.71875" style="9" customWidth="1"/>
    <col min="8179" max="8179" width="15.1640625" style="9" customWidth="1"/>
    <col min="8180" max="8428" width="9.1640625" style="9"/>
    <col min="8429" max="8429" width="0" style="9" hidden="1" customWidth="1"/>
    <col min="8430" max="8430" width="3.5546875" style="9" customWidth="1"/>
    <col min="8431" max="8431" width="49.83203125" style="9" customWidth="1"/>
    <col min="8432" max="8432" width="16" style="9" customWidth="1"/>
    <col min="8433" max="8433" width="13.5546875" style="9" customWidth="1"/>
    <col min="8434" max="8434" width="16.71875" style="9" customWidth="1"/>
    <col min="8435" max="8435" width="15.1640625" style="9" customWidth="1"/>
    <col min="8436" max="8684" width="9.1640625" style="9"/>
    <col min="8685" max="8685" width="0" style="9" hidden="1" customWidth="1"/>
    <col min="8686" max="8686" width="3.5546875" style="9" customWidth="1"/>
    <col min="8687" max="8687" width="49.83203125" style="9" customWidth="1"/>
    <col min="8688" max="8688" width="16" style="9" customWidth="1"/>
    <col min="8689" max="8689" width="13.5546875" style="9" customWidth="1"/>
    <col min="8690" max="8690" width="16.71875" style="9" customWidth="1"/>
    <col min="8691" max="8691" width="15.1640625" style="9" customWidth="1"/>
    <col min="8692" max="8940" width="9.1640625" style="9"/>
    <col min="8941" max="8941" width="0" style="9" hidden="1" customWidth="1"/>
    <col min="8942" max="8942" width="3.5546875" style="9" customWidth="1"/>
    <col min="8943" max="8943" width="49.83203125" style="9" customWidth="1"/>
    <col min="8944" max="8944" width="16" style="9" customWidth="1"/>
    <col min="8945" max="8945" width="13.5546875" style="9" customWidth="1"/>
    <col min="8946" max="8946" width="16.71875" style="9" customWidth="1"/>
    <col min="8947" max="8947" width="15.1640625" style="9" customWidth="1"/>
    <col min="8948" max="9196" width="9.1640625" style="9"/>
    <col min="9197" max="9197" width="0" style="9" hidden="1" customWidth="1"/>
    <col min="9198" max="9198" width="3.5546875" style="9" customWidth="1"/>
    <col min="9199" max="9199" width="49.83203125" style="9" customWidth="1"/>
    <col min="9200" max="9200" width="16" style="9" customWidth="1"/>
    <col min="9201" max="9201" width="13.5546875" style="9" customWidth="1"/>
    <col min="9202" max="9202" width="16.71875" style="9" customWidth="1"/>
    <col min="9203" max="9203" width="15.1640625" style="9" customWidth="1"/>
    <col min="9204" max="9452" width="9.1640625" style="9"/>
    <col min="9453" max="9453" width="0" style="9" hidden="1" customWidth="1"/>
    <col min="9454" max="9454" width="3.5546875" style="9" customWidth="1"/>
    <col min="9455" max="9455" width="49.83203125" style="9" customWidth="1"/>
    <col min="9456" max="9456" width="16" style="9" customWidth="1"/>
    <col min="9457" max="9457" width="13.5546875" style="9" customWidth="1"/>
    <col min="9458" max="9458" width="16.71875" style="9" customWidth="1"/>
    <col min="9459" max="9459" width="15.1640625" style="9" customWidth="1"/>
    <col min="9460" max="9708" width="9.1640625" style="9"/>
    <col min="9709" max="9709" width="0" style="9" hidden="1" customWidth="1"/>
    <col min="9710" max="9710" width="3.5546875" style="9" customWidth="1"/>
    <col min="9711" max="9711" width="49.83203125" style="9" customWidth="1"/>
    <col min="9712" max="9712" width="16" style="9" customWidth="1"/>
    <col min="9713" max="9713" width="13.5546875" style="9" customWidth="1"/>
    <col min="9714" max="9714" width="16.71875" style="9" customWidth="1"/>
    <col min="9715" max="9715" width="15.1640625" style="9" customWidth="1"/>
    <col min="9716" max="9964" width="9.1640625" style="9"/>
    <col min="9965" max="9965" width="0" style="9" hidden="1" customWidth="1"/>
    <col min="9966" max="9966" width="3.5546875" style="9" customWidth="1"/>
    <col min="9967" max="9967" width="49.83203125" style="9" customWidth="1"/>
    <col min="9968" max="9968" width="16" style="9" customWidth="1"/>
    <col min="9969" max="9969" width="13.5546875" style="9" customWidth="1"/>
    <col min="9970" max="9970" width="16.71875" style="9" customWidth="1"/>
    <col min="9971" max="9971" width="15.1640625" style="9" customWidth="1"/>
    <col min="9972" max="10220" width="9.1640625" style="9"/>
    <col min="10221" max="10221" width="0" style="9" hidden="1" customWidth="1"/>
    <col min="10222" max="10222" width="3.5546875" style="9" customWidth="1"/>
    <col min="10223" max="10223" width="49.83203125" style="9" customWidth="1"/>
    <col min="10224" max="10224" width="16" style="9" customWidth="1"/>
    <col min="10225" max="10225" width="13.5546875" style="9" customWidth="1"/>
    <col min="10226" max="10226" width="16.71875" style="9" customWidth="1"/>
    <col min="10227" max="10227" width="15.1640625" style="9" customWidth="1"/>
    <col min="10228" max="10476" width="9.1640625" style="9"/>
    <col min="10477" max="10477" width="0" style="9" hidden="1" customWidth="1"/>
    <col min="10478" max="10478" width="3.5546875" style="9" customWidth="1"/>
    <col min="10479" max="10479" width="49.83203125" style="9" customWidth="1"/>
    <col min="10480" max="10480" width="16" style="9" customWidth="1"/>
    <col min="10481" max="10481" width="13.5546875" style="9" customWidth="1"/>
    <col min="10482" max="10482" width="16.71875" style="9" customWidth="1"/>
    <col min="10483" max="10483" width="15.1640625" style="9" customWidth="1"/>
    <col min="10484" max="10732" width="9.1640625" style="9"/>
    <col min="10733" max="10733" width="0" style="9" hidden="1" customWidth="1"/>
    <col min="10734" max="10734" width="3.5546875" style="9" customWidth="1"/>
    <col min="10735" max="10735" width="49.83203125" style="9" customWidth="1"/>
    <col min="10736" max="10736" width="16" style="9" customWidth="1"/>
    <col min="10737" max="10737" width="13.5546875" style="9" customWidth="1"/>
    <col min="10738" max="10738" width="16.71875" style="9" customWidth="1"/>
    <col min="10739" max="10739" width="15.1640625" style="9" customWidth="1"/>
    <col min="10740" max="10988" width="9.1640625" style="9"/>
    <col min="10989" max="10989" width="0" style="9" hidden="1" customWidth="1"/>
    <col min="10990" max="10990" width="3.5546875" style="9" customWidth="1"/>
    <col min="10991" max="10991" width="49.83203125" style="9" customWidth="1"/>
    <col min="10992" max="10992" width="16" style="9" customWidth="1"/>
    <col min="10993" max="10993" width="13.5546875" style="9" customWidth="1"/>
    <col min="10994" max="10994" width="16.71875" style="9" customWidth="1"/>
    <col min="10995" max="10995" width="15.1640625" style="9" customWidth="1"/>
    <col min="10996" max="11244" width="9.1640625" style="9"/>
    <col min="11245" max="11245" width="0" style="9" hidden="1" customWidth="1"/>
    <col min="11246" max="11246" width="3.5546875" style="9" customWidth="1"/>
    <col min="11247" max="11247" width="49.83203125" style="9" customWidth="1"/>
    <col min="11248" max="11248" width="16" style="9" customWidth="1"/>
    <col min="11249" max="11249" width="13.5546875" style="9" customWidth="1"/>
    <col min="11250" max="11250" width="16.71875" style="9" customWidth="1"/>
    <col min="11251" max="11251" width="15.1640625" style="9" customWidth="1"/>
    <col min="11252" max="11500" width="9.1640625" style="9"/>
    <col min="11501" max="11501" width="0" style="9" hidden="1" customWidth="1"/>
    <col min="11502" max="11502" width="3.5546875" style="9" customWidth="1"/>
    <col min="11503" max="11503" width="49.83203125" style="9" customWidth="1"/>
    <col min="11504" max="11504" width="16" style="9" customWidth="1"/>
    <col min="11505" max="11505" width="13.5546875" style="9" customWidth="1"/>
    <col min="11506" max="11506" width="16.71875" style="9" customWidth="1"/>
    <col min="11507" max="11507" width="15.1640625" style="9" customWidth="1"/>
    <col min="11508" max="11756" width="9.1640625" style="9"/>
    <col min="11757" max="11757" width="0" style="9" hidden="1" customWidth="1"/>
    <col min="11758" max="11758" width="3.5546875" style="9" customWidth="1"/>
    <col min="11759" max="11759" width="49.83203125" style="9" customWidth="1"/>
    <col min="11760" max="11760" width="16" style="9" customWidth="1"/>
    <col min="11761" max="11761" width="13.5546875" style="9" customWidth="1"/>
    <col min="11762" max="11762" width="16.71875" style="9" customWidth="1"/>
    <col min="11763" max="11763" width="15.1640625" style="9" customWidth="1"/>
    <col min="11764" max="12012" width="9.1640625" style="9"/>
    <col min="12013" max="12013" width="0" style="9" hidden="1" customWidth="1"/>
    <col min="12014" max="12014" width="3.5546875" style="9" customWidth="1"/>
    <col min="12015" max="12015" width="49.83203125" style="9" customWidth="1"/>
    <col min="12016" max="12016" width="16" style="9" customWidth="1"/>
    <col min="12017" max="12017" width="13.5546875" style="9" customWidth="1"/>
    <col min="12018" max="12018" width="16.71875" style="9" customWidth="1"/>
    <col min="12019" max="12019" width="15.1640625" style="9" customWidth="1"/>
    <col min="12020" max="12268" width="9.1640625" style="9"/>
    <col min="12269" max="12269" width="0" style="9" hidden="1" customWidth="1"/>
    <col min="12270" max="12270" width="3.5546875" style="9" customWidth="1"/>
    <col min="12271" max="12271" width="49.83203125" style="9" customWidth="1"/>
    <col min="12272" max="12272" width="16" style="9" customWidth="1"/>
    <col min="12273" max="12273" width="13.5546875" style="9" customWidth="1"/>
    <col min="12274" max="12274" width="16.71875" style="9" customWidth="1"/>
    <col min="12275" max="12275" width="15.1640625" style="9" customWidth="1"/>
    <col min="12276" max="12524" width="9.1640625" style="9"/>
    <col min="12525" max="12525" width="0" style="9" hidden="1" customWidth="1"/>
    <col min="12526" max="12526" width="3.5546875" style="9" customWidth="1"/>
    <col min="12527" max="12527" width="49.83203125" style="9" customWidth="1"/>
    <col min="12528" max="12528" width="16" style="9" customWidth="1"/>
    <col min="12529" max="12529" width="13.5546875" style="9" customWidth="1"/>
    <col min="12530" max="12530" width="16.71875" style="9" customWidth="1"/>
    <col min="12531" max="12531" width="15.1640625" style="9" customWidth="1"/>
    <col min="12532" max="12780" width="9.1640625" style="9"/>
    <col min="12781" max="12781" width="0" style="9" hidden="1" customWidth="1"/>
    <col min="12782" max="12782" width="3.5546875" style="9" customWidth="1"/>
    <col min="12783" max="12783" width="49.83203125" style="9" customWidth="1"/>
    <col min="12784" max="12784" width="16" style="9" customWidth="1"/>
    <col min="12785" max="12785" width="13.5546875" style="9" customWidth="1"/>
    <col min="12786" max="12786" width="16.71875" style="9" customWidth="1"/>
    <col min="12787" max="12787" width="15.1640625" style="9" customWidth="1"/>
    <col min="12788" max="13036" width="9.1640625" style="9"/>
    <col min="13037" max="13037" width="0" style="9" hidden="1" customWidth="1"/>
    <col min="13038" max="13038" width="3.5546875" style="9" customWidth="1"/>
    <col min="13039" max="13039" width="49.83203125" style="9" customWidth="1"/>
    <col min="13040" max="13040" width="16" style="9" customWidth="1"/>
    <col min="13041" max="13041" width="13.5546875" style="9" customWidth="1"/>
    <col min="13042" max="13042" width="16.71875" style="9" customWidth="1"/>
    <col min="13043" max="13043" width="15.1640625" style="9" customWidth="1"/>
    <col min="13044" max="13292" width="9.1640625" style="9"/>
    <col min="13293" max="13293" width="0" style="9" hidden="1" customWidth="1"/>
    <col min="13294" max="13294" width="3.5546875" style="9" customWidth="1"/>
    <col min="13295" max="13295" width="49.83203125" style="9" customWidth="1"/>
    <col min="13296" max="13296" width="16" style="9" customWidth="1"/>
    <col min="13297" max="13297" width="13.5546875" style="9" customWidth="1"/>
    <col min="13298" max="13298" width="16.71875" style="9" customWidth="1"/>
    <col min="13299" max="13299" width="15.1640625" style="9" customWidth="1"/>
    <col min="13300" max="13548" width="9.1640625" style="9"/>
    <col min="13549" max="13549" width="0" style="9" hidden="1" customWidth="1"/>
    <col min="13550" max="13550" width="3.5546875" style="9" customWidth="1"/>
    <col min="13551" max="13551" width="49.83203125" style="9" customWidth="1"/>
    <col min="13552" max="13552" width="16" style="9" customWidth="1"/>
    <col min="13553" max="13553" width="13.5546875" style="9" customWidth="1"/>
    <col min="13554" max="13554" width="16.71875" style="9" customWidth="1"/>
    <col min="13555" max="13555" width="15.1640625" style="9" customWidth="1"/>
    <col min="13556" max="13804" width="9.1640625" style="9"/>
    <col min="13805" max="13805" width="0" style="9" hidden="1" customWidth="1"/>
    <col min="13806" max="13806" width="3.5546875" style="9" customWidth="1"/>
    <col min="13807" max="13807" width="49.83203125" style="9" customWidth="1"/>
    <col min="13808" max="13808" width="16" style="9" customWidth="1"/>
    <col min="13809" max="13809" width="13.5546875" style="9" customWidth="1"/>
    <col min="13810" max="13810" width="16.71875" style="9" customWidth="1"/>
    <col min="13811" max="13811" width="15.1640625" style="9" customWidth="1"/>
    <col min="13812" max="14060" width="9.1640625" style="9"/>
    <col min="14061" max="14061" width="0" style="9" hidden="1" customWidth="1"/>
    <col min="14062" max="14062" width="3.5546875" style="9" customWidth="1"/>
    <col min="14063" max="14063" width="49.83203125" style="9" customWidth="1"/>
    <col min="14064" max="14064" width="16" style="9" customWidth="1"/>
    <col min="14065" max="14065" width="13.5546875" style="9" customWidth="1"/>
    <col min="14066" max="14066" width="16.71875" style="9" customWidth="1"/>
    <col min="14067" max="14067" width="15.1640625" style="9" customWidth="1"/>
    <col min="14068" max="14316" width="9.1640625" style="9"/>
    <col min="14317" max="14317" width="0" style="9" hidden="1" customWidth="1"/>
    <col min="14318" max="14318" width="3.5546875" style="9" customWidth="1"/>
    <col min="14319" max="14319" width="49.83203125" style="9" customWidth="1"/>
    <col min="14320" max="14320" width="16" style="9" customWidth="1"/>
    <col min="14321" max="14321" width="13.5546875" style="9" customWidth="1"/>
    <col min="14322" max="14322" width="16.71875" style="9" customWidth="1"/>
    <col min="14323" max="14323" width="15.1640625" style="9" customWidth="1"/>
    <col min="14324" max="14572" width="9.1640625" style="9"/>
    <col min="14573" max="14573" width="0" style="9" hidden="1" customWidth="1"/>
    <col min="14574" max="14574" width="3.5546875" style="9" customWidth="1"/>
    <col min="14575" max="14575" width="49.83203125" style="9" customWidth="1"/>
    <col min="14576" max="14576" width="16" style="9" customWidth="1"/>
    <col min="14577" max="14577" width="13.5546875" style="9" customWidth="1"/>
    <col min="14578" max="14578" width="16.71875" style="9" customWidth="1"/>
    <col min="14579" max="14579" width="15.1640625" style="9" customWidth="1"/>
    <col min="14580" max="14828" width="9.1640625" style="9"/>
    <col min="14829" max="14829" width="0" style="9" hidden="1" customWidth="1"/>
    <col min="14830" max="14830" width="3.5546875" style="9" customWidth="1"/>
    <col min="14831" max="14831" width="49.83203125" style="9" customWidth="1"/>
    <col min="14832" max="14832" width="16" style="9" customWidth="1"/>
    <col min="14833" max="14833" width="13.5546875" style="9" customWidth="1"/>
    <col min="14834" max="14834" width="16.71875" style="9" customWidth="1"/>
    <col min="14835" max="14835" width="15.1640625" style="9" customWidth="1"/>
    <col min="14836" max="15084" width="9.1640625" style="9"/>
    <col min="15085" max="15085" width="0" style="9" hidden="1" customWidth="1"/>
    <col min="15086" max="15086" width="3.5546875" style="9" customWidth="1"/>
    <col min="15087" max="15087" width="49.83203125" style="9" customWidth="1"/>
    <col min="15088" max="15088" width="16" style="9" customWidth="1"/>
    <col min="15089" max="15089" width="13.5546875" style="9" customWidth="1"/>
    <col min="15090" max="15090" width="16.71875" style="9" customWidth="1"/>
    <col min="15091" max="15091" width="15.1640625" style="9" customWidth="1"/>
    <col min="15092" max="15340" width="9.1640625" style="9"/>
    <col min="15341" max="15341" width="0" style="9" hidden="1" customWidth="1"/>
    <col min="15342" max="15342" width="3.5546875" style="9" customWidth="1"/>
    <col min="15343" max="15343" width="49.83203125" style="9" customWidth="1"/>
    <col min="15344" max="15344" width="16" style="9" customWidth="1"/>
    <col min="15345" max="15345" width="13.5546875" style="9" customWidth="1"/>
    <col min="15346" max="15346" width="16.71875" style="9" customWidth="1"/>
    <col min="15347" max="15347" width="15.1640625" style="9" customWidth="1"/>
    <col min="15348" max="15596" width="9.1640625" style="9"/>
    <col min="15597" max="15597" width="0" style="9" hidden="1" customWidth="1"/>
    <col min="15598" max="15598" width="3.5546875" style="9" customWidth="1"/>
    <col min="15599" max="15599" width="49.83203125" style="9" customWidth="1"/>
    <col min="15600" max="15600" width="16" style="9" customWidth="1"/>
    <col min="15601" max="15601" width="13.5546875" style="9" customWidth="1"/>
    <col min="15602" max="15602" width="16.71875" style="9" customWidth="1"/>
    <col min="15603" max="15603" width="15.1640625" style="9" customWidth="1"/>
    <col min="15604" max="15852" width="9.1640625" style="9"/>
    <col min="15853" max="15853" width="0" style="9" hidden="1" customWidth="1"/>
    <col min="15854" max="15854" width="3.5546875" style="9" customWidth="1"/>
    <col min="15855" max="15855" width="49.83203125" style="9" customWidth="1"/>
    <col min="15856" max="15856" width="16" style="9" customWidth="1"/>
    <col min="15857" max="15857" width="13.5546875" style="9" customWidth="1"/>
    <col min="15858" max="15858" width="16.71875" style="9" customWidth="1"/>
    <col min="15859" max="15859" width="15.1640625" style="9" customWidth="1"/>
    <col min="15860" max="16108" width="9.1640625" style="9"/>
    <col min="16109" max="16109" width="0" style="9" hidden="1" customWidth="1"/>
    <col min="16110" max="16110" width="3.5546875" style="9" customWidth="1"/>
    <col min="16111" max="16111" width="49.83203125" style="9" customWidth="1"/>
    <col min="16112" max="16112" width="16" style="9" customWidth="1"/>
    <col min="16113" max="16113" width="13.5546875" style="9" customWidth="1"/>
    <col min="16114" max="16114" width="16.71875" style="9" customWidth="1"/>
    <col min="16115" max="16115" width="15.1640625" style="9" customWidth="1"/>
    <col min="16116" max="16370" width="9.1640625" style="9"/>
    <col min="16371" max="16382" width="9.1640625" style="9" customWidth="1"/>
    <col min="16383" max="16384" width="9.1640625" style="9"/>
  </cols>
  <sheetData>
    <row r="1" spans="1:8" s="54" customFormat="1" ht="16.8">
      <c r="A1" s="154" t="s">
        <v>0</v>
      </c>
      <c r="B1" s="154"/>
      <c r="C1" s="154"/>
      <c r="D1" s="154"/>
      <c r="E1" s="154"/>
      <c r="F1" s="154"/>
      <c r="G1" s="154"/>
    </row>
    <row r="2" spans="1:8" s="54" customFormat="1" ht="16.8">
      <c r="A2" s="55"/>
      <c r="B2" s="55"/>
      <c r="C2" s="55"/>
      <c r="D2" s="55"/>
      <c r="E2" s="55"/>
      <c r="F2" s="55"/>
      <c r="G2" s="55"/>
    </row>
    <row r="3" spans="1:8" s="54" customFormat="1" ht="48" customHeight="1">
      <c r="A3" s="155" t="s">
        <v>68</v>
      </c>
      <c r="B3" s="155"/>
      <c r="C3" s="155"/>
      <c r="D3" s="155"/>
      <c r="E3" s="155"/>
      <c r="F3" s="155"/>
      <c r="G3" s="155"/>
    </row>
    <row r="4" spans="1:8" s="54" customFormat="1" ht="15" customHeight="1">
      <c r="A4" s="56"/>
      <c r="B4" s="56"/>
      <c r="C4" s="56"/>
      <c r="D4" s="56"/>
      <c r="E4" s="56"/>
      <c r="F4" s="56"/>
      <c r="G4" s="56"/>
    </row>
    <row r="5" spans="1:8" s="58" customFormat="1" ht="22.5" customHeight="1">
      <c r="A5" s="156" t="s">
        <v>2</v>
      </c>
      <c r="B5" s="157" t="s">
        <v>69</v>
      </c>
      <c r="C5" s="157"/>
      <c r="D5" s="158" t="s">
        <v>70</v>
      </c>
      <c r="E5" s="158"/>
      <c r="F5" s="159" t="s">
        <v>71</v>
      </c>
      <c r="G5" s="159"/>
      <c r="H5" s="57"/>
    </row>
    <row r="6" spans="1:8" s="58" customFormat="1" ht="22.5" customHeight="1">
      <c r="A6" s="156"/>
      <c r="B6" s="157"/>
      <c r="C6" s="157"/>
      <c r="D6" s="59" t="s">
        <v>72</v>
      </c>
      <c r="E6" s="60" t="s">
        <v>73</v>
      </c>
      <c r="F6" s="59" t="s">
        <v>74</v>
      </c>
      <c r="G6" s="60" t="s">
        <v>73</v>
      </c>
      <c r="H6" s="57"/>
    </row>
    <row r="7" spans="1:8" s="62" customFormat="1" ht="20.5" customHeight="1">
      <c r="A7" s="61"/>
      <c r="B7" s="153" t="s">
        <v>75</v>
      </c>
      <c r="C7" s="153"/>
      <c r="D7" s="50">
        <v>54005732.140000001</v>
      </c>
      <c r="E7" s="51">
        <v>27222044.767760005</v>
      </c>
      <c r="F7" s="50">
        <v>161321062.06999996</v>
      </c>
      <c r="G7" s="51">
        <v>81444262.505700022</v>
      </c>
    </row>
    <row r="8" spans="1:8" s="54" customFormat="1" outlineLevel="1">
      <c r="A8" s="63"/>
      <c r="B8" s="150" t="s">
        <v>76</v>
      </c>
      <c r="C8" s="150"/>
      <c r="D8" s="64"/>
      <c r="E8" s="65"/>
      <c r="F8" s="64"/>
      <c r="G8" s="65"/>
    </row>
    <row r="9" spans="1:8" s="69" customFormat="1" ht="20.5" customHeight="1" outlineLevel="1" collapsed="1">
      <c r="A9" s="66" t="s">
        <v>8</v>
      </c>
      <c r="B9" s="151" t="s">
        <v>9</v>
      </c>
      <c r="C9" s="151"/>
      <c r="D9" s="67">
        <v>11899544.92</v>
      </c>
      <c r="E9" s="68">
        <v>5999826.8365000002</v>
      </c>
      <c r="F9" s="67">
        <v>12054127.300000001</v>
      </c>
      <c r="G9" s="68">
        <v>6068959.6287000002</v>
      </c>
    </row>
    <row r="10" spans="1:8" s="54" customFormat="1" ht="28.2" hidden="1" outlineLevel="2">
      <c r="A10" s="63">
        <v>1</v>
      </c>
      <c r="B10" s="70" t="s">
        <v>77</v>
      </c>
      <c r="C10" s="70" t="s">
        <v>78</v>
      </c>
      <c r="D10" s="64">
        <v>177002.71999999997</v>
      </c>
      <c r="E10" s="71">
        <v>88849.012400000007</v>
      </c>
      <c r="F10" s="64">
        <v>2437560</v>
      </c>
      <c r="G10" s="65">
        <v>1223009.1666000001</v>
      </c>
    </row>
    <row r="11" spans="1:8" s="54" customFormat="1" ht="28.2" hidden="1" outlineLevel="2">
      <c r="A11" s="63">
        <v>2</v>
      </c>
      <c r="B11" s="70" t="s">
        <v>77</v>
      </c>
      <c r="C11" s="70" t="s">
        <v>79</v>
      </c>
      <c r="D11" s="64">
        <v>125691.70000000001</v>
      </c>
      <c r="E11" s="71">
        <v>64402.269400000005</v>
      </c>
      <c r="F11" s="64">
        <v>1361830.04</v>
      </c>
      <c r="G11" s="65">
        <v>695997.28769999999</v>
      </c>
    </row>
    <row r="12" spans="1:8" s="54" customFormat="1" ht="28.2" hidden="1" outlineLevel="2">
      <c r="A12" s="63">
        <v>3</v>
      </c>
      <c r="B12" s="70" t="s">
        <v>77</v>
      </c>
      <c r="C12" s="70" t="s">
        <v>80</v>
      </c>
      <c r="D12" s="64">
        <v>49135.759999999995</v>
      </c>
      <c r="E12" s="71">
        <v>25110.9575</v>
      </c>
      <c r="F12" s="64">
        <v>466200.02</v>
      </c>
      <c r="G12" s="65">
        <v>237864.5742</v>
      </c>
    </row>
    <row r="13" spans="1:8" s="54" customFormat="1" ht="28.2" hidden="1" outlineLevel="2">
      <c r="A13" s="63">
        <v>4</v>
      </c>
      <c r="B13" s="70" t="s">
        <v>77</v>
      </c>
      <c r="C13" s="70" t="s">
        <v>81</v>
      </c>
      <c r="D13" s="64">
        <v>32483.38</v>
      </c>
      <c r="E13" s="71">
        <v>16305.011299999998</v>
      </c>
      <c r="F13" s="64">
        <v>314577.15999999997</v>
      </c>
      <c r="G13" s="65">
        <v>157834.3713</v>
      </c>
    </row>
    <row r="14" spans="1:8" s="54" customFormat="1" ht="28.2" hidden="1" outlineLevel="2">
      <c r="A14" s="63">
        <v>5</v>
      </c>
      <c r="B14" s="70" t="s">
        <v>77</v>
      </c>
      <c r="C14" s="70" t="s">
        <v>82</v>
      </c>
      <c r="D14" s="64">
        <v>61892.84</v>
      </c>
      <c r="E14" s="71">
        <v>31067.070800000001</v>
      </c>
      <c r="F14" s="64">
        <v>599386.1</v>
      </c>
      <c r="G14" s="65">
        <v>300732.98479999998</v>
      </c>
    </row>
    <row r="15" spans="1:8" s="54" customFormat="1" ht="42.3" hidden="1" outlineLevel="2">
      <c r="A15" s="63">
        <v>6</v>
      </c>
      <c r="B15" s="70" t="s">
        <v>77</v>
      </c>
      <c r="C15" s="70" t="s">
        <v>83</v>
      </c>
      <c r="D15" s="64">
        <v>361302.07999999996</v>
      </c>
      <c r="E15" s="71">
        <v>181350.38510000001</v>
      </c>
      <c r="F15" s="64">
        <v>2657924.3199999998</v>
      </c>
      <c r="G15" s="65">
        <v>1333573.6587</v>
      </c>
    </row>
    <row r="16" spans="1:8" s="54" customFormat="1" ht="28.2" hidden="1" outlineLevel="2">
      <c r="A16" s="63">
        <v>7</v>
      </c>
      <c r="B16" s="70" t="s">
        <v>77</v>
      </c>
      <c r="C16" s="70" t="s">
        <v>84</v>
      </c>
      <c r="D16" s="64">
        <v>233656.89</v>
      </c>
      <c r="E16" s="71">
        <v>120093.4534</v>
      </c>
      <c r="F16" s="64">
        <v>1551485.38</v>
      </c>
      <c r="G16" s="65">
        <v>796028.36129999999</v>
      </c>
    </row>
    <row r="17" spans="1:7" s="54" customFormat="1" ht="28.2" hidden="1" outlineLevel="2">
      <c r="A17" s="63">
        <v>8</v>
      </c>
      <c r="B17" s="70" t="s">
        <v>77</v>
      </c>
      <c r="C17" s="70" t="s">
        <v>85</v>
      </c>
      <c r="D17" s="64">
        <v>39342.720000000001</v>
      </c>
      <c r="E17" s="71">
        <v>20154.652600000001</v>
      </c>
      <c r="F17" s="64">
        <v>266400</v>
      </c>
      <c r="G17" s="65">
        <v>136122.408</v>
      </c>
    </row>
    <row r="18" spans="1:7" s="54" customFormat="1" ht="33" hidden="1" customHeight="1" outlineLevel="2">
      <c r="A18" s="63">
        <v>9</v>
      </c>
      <c r="B18" s="70" t="s">
        <v>77</v>
      </c>
      <c r="C18" s="70" t="s">
        <v>86</v>
      </c>
      <c r="D18" s="64">
        <v>186727.39</v>
      </c>
      <c r="E18" s="71">
        <v>95657.484499999991</v>
      </c>
      <c r="F18" s="64">
        <v>1264380.32</v>
      </c>
      <c r="G18" s="65">
        <v>646060.4121999999</v>
      </c>
    </row>
    <row r="19" spans="1:7" s="54" customFormat="1" ht="20.25" hidden="1" customHeight="1" outlineLevel="2">
      <c r="A19" s="63">
        <v>10</v>
      </c>
      <c r="B19" s="70" t="s">
        <v>77</v>
      </c>
      <c r="C19" s="70" t="s">
        <v>22</v>
      </c>
      <c r="D19" s="64">
        <v>322867.40000000002</v>
      </c>
      <c r="E19" s="71">
        <v>161922.41700000002</v>
      </c>
      <c r="F19" s="64">
        <v>1134383.96</v>
      </c>
      <c r="G19" s="65">
        <v>541736.40390000003</v>
      </c>
    </row>
    <row r="20" spans="1:7" s="54" customFormat="1" ht="28.2" hidden="1" outlineLevel="2">
      <c r="A20" s="63">
        <v>11</v>
      </c>
      <c r="B20" s="70" t="s">
        <v>77</v>
      </c>
      <c r="C20" s="70" t="s">
        <v>87</v>
      </c>
      <c r="D20" s="64">
        <v>172343.07</v>
      </c>
      <c r="E20" s="71">
        <v>88171.820899999992</v>
      </c>
      <c r="F20" s="64">
        <v>0</v>
      </c>
      <c r="G20" s="65">
        <v>0</v>
      </c>
    </row>
    <row r="21" spans="1:7" s="72" customFormat="1" ht="28.2" hidden="1" outlineLevel="2">
      <c r="A21" s="63">
        <v>12</v>
      </c>
      <c r="B21" s="70" t="s">
        <v>77</v>
      </c>
      <c r="C21" s="70" t="s">
        <v>88</v>
      </c>
      <c r="D21" s="64">
        <v>305775.01</v>
      </c>
      <c r="E21" s="71">
        <v>157082.8224</v>
      </c>
      <c r="F21" s="64">
        <v>0</v>
      </c>
      <c r="G21" s="65">
        <v>0</v>
      </c>
    </row>
    <row r="22" spans="1:7" s="72" customFormat="1" ht="23.25" hidden="1" customHeight="1" outlineLevel="2">
      <c r="A22" s="63">
        <v>13</v>
      </c>
      <c r="B22" s="70" t="s">
        <v>77</v>
      </c>
      <c r="C22" s="70" t="s">
        <v>89</v>
      </c>
      <c r="D22" s="64">
        <v>147636.96000000002</v>
      </c>
      <c r="E22" s="71">
        <v>74626.770499999999</v>
      </c>
      <c r="F22" s="64">
        <v>0</v>
      </c>
      <c r="G22" s="65">
        <v>0</v>
      </c>
    </row>
    <row r="23" spans="1:7" s="72" customFormat="1" ht="28.2" hidden="1" outlineLevel="2">
      <c r="A23" s="63">
        <v>14</v>
      </c>
      <c r="B23" s="70" t="s">
        <v>77</v>
      </c>
      <c r="C23" s="70" t="s">
        <v>13</v>
      </c>
      <c r="D23" s="64">
        <v>410886.6</v>
      </c>
      <c r="E23" s="71">
        <v>206055.4816</v>
      </c>
      <c r="F23" s="64">
        <v>0</v>
      </c>
      <c r="G23" s="65">
        <v>0</v>
      </c>
    </row>
    <row r="24" spans="1:7" s="72" customFormat="1" ht="18.75" hidden="1" customHeight="1" outlineLevel="2">
      <c r="A24" s="63">
        <v>15</v>
      </c>
      <c r="B24" s="70" t="s">
        <v>77</v>
      </c>
      <c r="C24" s="70" t="s">
        <v>90</v>
      </c>
      <c r="D24" s="64">
        <v>281846.56999999995</v>
      </c>
      <c r="E24" s="71">
        <v>141349.14180000001</v>
      </c>
      <c r="F24" s="64">
        <v>0</v>
      </c>
      <c r="G24" s="65">
        <v>0</v>
      </c>
    </row>
    <row r="25" spans="1:7" s="72" customFormat="1" ht="18" hidden="1" customHeight="1" outlineLevel="2">
      <c r="A25" s="63">
        <v>16</v>
      </c>
      <c r="B25" s="70" t="s">
        <v>77</v>
      </c>
      <c r="C25" s="70" t="s">
        <v>91</v>
      </c>
      <c r="D25" s="64">
        <v>293836.95999999996</v>
      </c>
      <c r="E25" s="71">
        <v>147362.4535</v>
      </c>
      <c r="F25" s="64">
        <v>0</v>
      </c>
      <c r="G25" s="65">
        <v>0</v>
      </c>
    </row>
    <row r="26" spans="1:7" s="72" customFormat="1" ht="18" hidden="1" customHeight="1" outlineLevel="2">
      <c r="A26" s="63">
        <v>17</v>
      </c>
      <c r="B26" s="70" t="s">
        <v>77</v>
      </c>
      <c r="C26" s="70" t="s">
        <v>15</v>
      </c>
      <c r="D26" s="64">
        <v>119783.28</v>
      </c>
      <c r="E26" s="71">
        <v>61176.542499999996</v>
      </c>
      <c r="F26" s="64">
        <v>0</v>
      </c>
      <c r="G26" s="65">
        <v>0</v>
      </c>
    </row>
    <row r="27" spans="1:7" s="72" customFormat="1" ht="28.2" hidden="1" outlineLevel="2">
      <c r="A27" s="63">
        <v>18</v>
      </c>
      <c r="B27" s="70" t="s">
        <v>77</v>
      </c>
      <c r="C27" s="70" t="s">
        <v>17</v>
      </c>
      <c r="D27" s="64">
        <v>135140.15</v>
      </c>
      <c r="E27" s="71">
        <v>68171.338499999998</v>
      </c>
      <c r="F27" s="64">
        <v>0</v>
      </c>
      <c r="G27" s="65">
        <v>0</v>
      </c>
    </row>
    <row r="28" spans="1:7" s="72" customFormat="1" ht="28.2" hidden="1" outlineLevel="2">
      <c r="A28" s="63">
        <v>19</v>
      </c>
      <c r="B28" s="70" t="s">
        <v>77</v>
      </c>
      <c r="C28" s="70" t="s">
        <v>19</v>
      </c>
      <c r="D28" s="64">
        <v>200345.88</v>
      </c>
      <c r="E28" s="71">
        <v>102501.5137</v>
      </c>
      <c r="F28" s="64">
        <v>0</v>
      </c>
      <c r="G28" s="65">
        <v>0</v>
      </c>
    </row>
    <row r="29" spans="1:7" s="72" customFormat="1" ht="28.2" hidden="1" outlineLevel="2">
      <c r="A29" s="63">
        <v>20</v>
      </c>
      <c r="B29" s="70" t="s">
        <v>77</v>
      </c>
      <c r="C29" s="70" t="s">
        <v>11</v>
      </c>
      <c r="D29" s="64">
        <v>150773.51999999999</v>
      </c>
      <c r="E29" s="71">
        <v>76898.773799999995</v>
      </c>
      <c r="F29" s="64">
        <v>0</v>
      </c>
      <c r="G29" s="65">
        <v>0</v>
      </c>
    </row>
    <row r="30" spans="1:7" s="72" customFormat="1" ht="18" hidden="1" customHeight="1" outlineLevel="2">
      <c r="A30" s="63">
        <v>21</v>
      </c>
      <c r="B30" s="70" t="s">
        <v>77</v>
      </c>
      <c r="C30" s="70" t="s">
        <v>92</v>
      </c>
      <c r="D30" s="64">
        <v>969750</v>
      </c>
      <c r="E30" s="71">
        <v>490052.4779</v>
      </c>
      <c r="F30" s="64">
        <v>0</v>
      </c>
      <c r="G30" s="65">
        <v>0</v>
      </c>
    </row>
    <row r="31" spans="1:7" s="72" customFormat="1" ht="28.2" hidden="1" outlineLevel="2">
      <c r="A31" s="63">
        <v>22</v>
      </c>
      <c r="B31" s="70" t="s">
        <v>77</v>
      </c>
      <c r="C31" s="70" t="s">
        <v>12</v>
      </c>
      <c r="D31" s="64">
        <v>338942.51</v>
      </c>
      <c r="E31" s="71">
        <v>172761.92180000001</v>
      </c>
      <c r="F31" s="64">
        <v>0</v>
      </c>
      <c r="G31" s="65">
        <v>0</v>
      </c>
    </row>
    <row r="32" spans="1:7" s="72" customFormat="1" hidden="1" outlineLevel="2">
      <c r="A32" s="63">
        <v>23</v>
      </c>
      <c r="B32" s="70" t="s">
        <v>77</v>
      </c>
      <c r="C32" s="70" t="s">
        <v>20</v>
      </c>
      <c r="D32" s="64">
        <v>346448.36</v>
      </c>
      <c r="E32" s="71">
        <v>173733.35830000002</v>
      </c>
      <c r="F32" s="64">
        <v>0</v>
      </c>
      <c r="G32" s="65">
        <v>0</v>
      </c>
    </row>
    <row r="33" spans="1:7" s="72" customFormat="1" ht="28.2" hidden="1" outlineLevel="2">
      <c r="A33" s="63">
        <v>24</v>
      </c>
      <c r="B33" s="70" t="s">
        <v>77</v>
      </c>
      <c r="C33" s="70" t="s">
        <v>93</v>
      </c>
      <c r="D33" s="64">
        <v>500907.48</v>
      </c>
      <c r="E33" s="71">
        <v>251166.4706</v>
      </c>
      <c r="F33" s="64">
        <v>0</v>
      </c>
      <c r="G33" s="65">
        <v>0</v>
      </c>
    </row>
    <row r="34" spans="1:7" s="72" customFormat="1" ht="28.2" hidden="1" outlineLevel="2">
      <c r="A34" s="63">
        <v>25</v>
      </c>
      <c r="B34" s="70" t="s">
        <v>77</v>
      </c>
      <c r="C34" s="70" t="s">
        <v>10</v>
      </c>
      <c r="D34" s="64">
        <v>162758.62</v>
      </c>
      <c r="E34" s="71">
        <v>81293.217399999994</v>
      </c>
      <c r="F34" s="64">
        <v>0</v>
      </c>
      <c r="G34" s="65">
        <v>0</v>
      </c>
    </row>
    <row r="35" spans="1:7" s="72" customFormat="1" ht="19.5" hidden="1" customHeight="1" outlineLevel="2">
      <c r="A35" s="63">
        <v>26</v>
      </c>
      <c r="B35" s="70" t="s">
        <v>77</v>
      </c>
      <c r="C35" s="70" t="s">
        <v>94</v>
      </c>
      <c r="D35" s="64">
        <v>1779999.96</v>
      </c>
      <c r="E35" s="71">
        <v>892358.47989999992</v>
      </c>
      <c r="F35" s="64">
        <v>0</v>
      </c>
      <c r="G35" s="65">
        <v>0</v>
      </c>
    </row>
    <row r="36" spans="1:7" s="72" customFormat="1" ht="28.2" hidden="1" outlineLevel="2">
      <c r="A36" s="63">
        <v>27</v>
      </c>
      <c r="B36" s="70" t="s">
        <v>77</v>
      </c>
      <c r="C36" s="70" t="s">
        <v>16</v>
      </c>
      <c r="D36" s="64">
        <v>229783.34</v>
      </c>
      <c r="E36" s="71">
        <v>114951.594</v>
      </c>
      <c r="F36" s="64">
        <v>0</v>
      </c>
      <c r="G36" s="65">
        <v>0</v>
      </c>
    </row>
    <row r="37" spans="1:7" s="72" customFormat="1" ht="28.2" hidden="1" outlineLevel="2">
      <c r="A37" s="63">
        <v>28</v>
      </c>
      <c r="B37" s="70" t="s">
        <v>77</v>
      </c>
      <c r="C37" s="70" t="s">
        <v>18</v>
      </c>
      <c r="D37" s="64">
        <v>368296.25</v>
      </c>
      <c r="E37" s="71">
        <v>184615.73310000001</v>
      </c>
      <c r="F37" s="64">
        <v>0</v>
      </c>
      <c r="G37" s="65">
        <v>0</v>
      </c>
    </row>
    <row r="38" spans="1:7" s="72" customFormat="1" ht="20.25" hidden="1" customHeight="1" outlineLevel="2">
      <c r="A38" s="63">
        <v>29</v>
      </c>
      <c r="B38" s="70" t="s">
        <v>77</v>
      </c>
      <c r="C38" s="70" t="s">
        <v>95</v>
      </c>
      <c r="D38" s="64">
        <v>2214999.96</v>
      </c>
      <c r="E38" s="71">
        <v>1110434.8548999999</v>
      </c>
      <c r="F38" s="64">
        <v>0</v>
      </c>
      <c r="G38" s="65">
        <v>0</v>
      </c>
    </row>
    <row r="39" spans="1:7" s="72" customFormat="1" ht="28.2" hidden="1" outlineLevel="2">
      <c r="A39" s="63">
        <v>30</v>
      </c>
      <c r="B39" s="70" t="s">
        <v>77</v>
      </c>
      <c r="C39" s="70" t="s">
        <v>96</v>
      </c>
      <c r="D39" s="64">
        <v>15600.68</v>
      </c>
      <c r="E39" s="71">
        <v>7807.6674000000003</v>
      </c>
      <c r="F39" s="64">
        <v>0</v>
      </c>
      <c r="G39" s="65">
        <v>0</v>
      </c>
    </row>
    <row r="40" spans="1:7" s="72" customFormat="1" ht="28.2" hidden="1" outlineLevel="2">
      <c r="A40" s="63">
        <v>31</v>
      </c>
      <c r="B40" s="70" t="s">
        <v>77</v>
      </c>
      <c r="C40" s="70" t="s">
        <v>14</v>
      </c>
      <c r="D40" s="64">
        <v>51348.729999999996</v>
      </c>
      <c r="E40" s="71">
        <v>25741.016</v>
      </c>
      <c r="F40" s="64">
        <v>0</v>
      </c>
      <c r="G40" s="65">
        <v>0</v>
      </c>
    </row>
    <row r="41" spans="1:7" s="72" customFormat="1" ht="42.3" hidden="1" outlineLevel="2">
      <c r="A41" s="63">
        <v>32</v>
      </c>
      <c r="B41" s="70" t="s">
        <v>77</v>
      </c>
      <c r="C41" s="70" t="s">
        <v>97</v>
      </c>
      <c r="D41" s="64">
        <v>1008271.58</v>
      </c>
      <c r="E41" s="71">
        <v>513838.51169999997</v>
      </c>
      <c r="F41" s="64">
        <v>0</v>
      </c>
      <c r="G41" s="65">
        <v>0</v>
      </c>
    </row>
    <row r="42" spans="1:7" s="72" customFormat="1" ht="28.2" hidden="1" outlineLevel="2">
      <c r="A42" s="63">
        <v>33</v>
      </c>
      <c r="B42" s="70" t="s">
        <v>77</v>
      </c>
      <c r="C42" s="70" t="s">
        <v>21</v>
      </c>
      <c r="D42" s="64">
        <v>74745.69</v>
      </c>
      <c r="E42" s="71">
        <v>38048.0118</v>
      </c>
      <c r="F42" s="64">
        <v>0</v>
      </c>
      <c r="G42" s="65">
        <v>0</v>
      </c>
    </row>
    <row r="43" spans="1:7" s="72" customFormat="1" ht="28.2" hidden="1" outlineLevel="2">
      <c r="A43" s="63">
        <v>34</v>
      </c>
      <c r="B43" s="70" t="s">
        <v>77</v>
      </c>
      <c r="C43" s="70" t="s">
        <v>98</v>
      </c>
      <c r="D43" s="64">
        <v>29220.879999999997</v>
      </c>
      <c r="E43" s="71">
        <v>14714.148499999999</v>
      </c>
      <c r="F43" s="64">
        <v>0</v>
      </c>
      <c r="G43" s="65">
        <v>0</v>
      </c>
    </row>
    <row r="44" spans="1:7" s="73" customFormat="1" ht="20.5" customHeight="1" outlineLevel="1" collapsed="1">
      <c r="A44" s="66" t="s">
        <v>24</v>
      </c>
      <c r="B44" s="148" t="s">
        <v>25</v>
      </c>
      <c r="C44" s="148"/>
      <c r="D44" s="67">
        <v>10061899.760000002</v>
      </c>
      <c r="E44" s="68">
        <v>5103211.3090000004</v>
      </c>
      <c r="F44" s="67">
        <v>71976334.019999981</v>
      </c>
      <c r="G44" s="68">
        <v>36427996.493300021</v>
      </c>
    </row>
    <row r="45" spans="1:7" s="72" customFormat="1" hidden="1" outlineLevel="2">
      <c r="A45" s="63">
        <v>1</v>
      </c>
      <c r="B45" s="70" t="s">
        <v>99</v>
      </c>
      <c r="C45" s="70" t="s">
        <v>100</v>
      </c>
      <c r="D45" s="64">
        <v>104217.23000000001</v>
      </c>
      <c r="E45" s="71">
        <v>53575.726699999999</v>
      </c>
      <c r="F45" s="64">
        <v>1444222.85</v>
      </c>
      <c r="G45" s="65">
        <v>737944.84299999999</v>
      </c>
    </row>
    <row r="46" spans="1:7" s="72" customFormat="1" hidden="1" outlineLevel="2">
      <c r="A46" s="63">
        <v>2</v>
      </c>
      <c r="B46" s="70" t="s">
        <v>99</v>
      </c>
      <c r="C46" s="70" t="s">
        <v>101</v>
      </c>
      <c r="D46" s="64">
        <v>58312.85</v>
      </c>
      <c r="E46" s="71">
        <v>29991.8982</v>
      </c>
      <c r="F46" s="64">
        <v>668687.87</v>
      </c>
      <c r="G46" s="65">
        <v>343020.8028</v>
      </c>
    </row>
    <row r="47" spans="1:7" s="72" customFormat="1" hidden="1" outlineLevel="2">
      <c r="A47" s="63">
        <v>3</v>
      </c>
      <c r="B47" s="70" t="s">
        <v>99</v>
      </c>
      <c r="C47" s="70" t="s">
        <v>102</v>
      </c>
      <c r="D47" s="64">
        <v>172348.92</v>
      </c>
      <c r="E47" s="71">
        <v>89211.7448</v>
      </c>
      <c r="F47" s="64">
        <v>2105187</v>
      </c>
      <c r="G47" s="65">
        <v>1080350.1051999999</v>
      </c>
    </row>
    <row r="48" spans="1:7" s="72" customFormat="1" hidden="1" outlineLevel="2">
      <c r="A48" s="63">
        <v>4</v>
      </c>
      <c r="B48" s="70" t="s">
        <v>99</v>
      </c>
      <c r="C48" s="70" t="s">
        <v>103</v>
      </c>
      <c r="D48" s="64">
        <v>250200.54</v>
      </c>
      <c r="E48" s="71">
        <v>128532.71119999999</v>
      </c>
      <c r="F48" s="64">
        <v>2985043.12</v>
      </c>
      <c r="G48" s="65">
        <v>1525247.4201</v>
      </c>
    </row>
    <row r="49" spans="1:7" s="72" customFormat="1" hidden="1" outlineLevel="2">
      <c r="A49" s="63">
        <v>5</v>
      </c>
      <c r="B49" s="70" t="s">
        <v>99</v>
      </c>
      <c r="C49" s="70" t="s">
        <v>104</v>
      </c>
      <c r="D49" s="64">
        <v>66162.55</v>
      </c>
      <c r="E49" s="71">
        <v>34226.210899999998</v>
      </c>
      <c r="F49" s="64">
        <v>737531.52</v>
      </c>
      <c r="G49" s="65">
        <v>378490.01320000004</v>
      </c>
    </row>
    <row r="50" spans="1:7" s="72" customFormat="1" hidden="1" outlineLevel="2">
      <c r="A50" s="63">
        <v>6</v>
      </c>
      <c r="B50" s="70" t="s">
        <v>99</v>
      </c>
      <c r="C50" s="70" t="s">
        <v>105</v>
      </c>
      <c r="D50" s="64">
        <v>70105.899999999994</v>
      </c>
      <c r="E50" s="71">
        <v>36266.123999999996</v>
      </c>
      <c r="F50" s="64">
        <v>781485.53</v>
      </c>
      <c r="G50" s="65">
        <v>401046.54579999996</v>
      </c>
    </row>
    <row r="51" spans="1:7" s="72" customFormat="1" hidden="1" outlineLevel="2">
      <c r="A51" s="63">
        <v>7</v>
      </c>
      <c r="B51" s="70" t="s">
        <v>99</v>
      </c>
      <c r="C51" s="70" t="s">
        <v>106</v>
      </c>
      <c r="D51" s="64">
        <v>52030.82</v>
      </c>
      <c r="E51" s="71">
        <v>26915.796399999999</v>
      </c>
      <c r="F51" s="64">
        <v>580000.5</v>
      </c>
      <c r="G51" s="65">
        <v>297647.47779999999</v>
      </c>
    </row>
    <row r="52" spans="1:7" s="72" customFormat="1" hidden="1" outlineLevel="2">
      <c r="A52" s="63">
        <v>8</v>
      </c>
      <c r="B52" s="70" t="s">
        <v>99</v>
      </c>
      <c r="C52" s="70" t="s">
        <v>107</v>
      </c>
      <c r="D52" s="64">
        <v>232308.72999999998</v>
      </c>
      <c r="E52" s="71">
        <v>119717.5399</v>
      </c>
      <c r="F52" s="64">
        <v>2893629.79</v>
      </c>
      <c r="G52" s="65">
        <v>1479156.4032000001</v>
      </c>
    </row>
    <row r="53" spans="1:7" s="72" customFormat="1" ht="28.2" hidden="1" outlineLevel="2">
      <c r="A53" s="63">
        <v>9</v>
      </c>
      <c r="B53" s="70" t="s">
        <v>99</v>
      </c>
      <c r="C53" s="70" t="s">
        <v>108</v>
      </c>
      <c r="D53" s="64">
        <v>11882.22</v>
      </c>
      <c r="E53" s="71">
        <v>6123.3606</v>
      </c>
      <c r="F53" s="64">
        <v>148002</v>
      </c>
      <c r="G53" s="65">
        <v>75655.187999999995</v>
      </c>
    </row>
    <row r="54" spans="1:7" s="72" customFormat="1" ht="17.25" hidden="1" customHeight="1" outlineLevel="2">
      <c r="A54" s="63">
        <v>10</v>
      </c>
      <c r="B54" s="70" t="s">
        <v>99</v>
      </c>
      <c r="C54" s="70" t="s">
        <v>109</v>
      </c>
      <c r="D54" s="64">
        <v>83587.39</v>
      </c>
      <c r="E54" s="71">
        <v>42979.373999999996</v>
      </c>
      <c r="F54" s="64">
        <v>812585.77</v>
      </c>
      <c r="G54" s="65">
        <v>416836.96629999997</v>
      </c>
    </row>
    <row r="55" spans="1:7" s="72" customFormat="1" ht="28.2" hidden="1" outlineLevel="2">
      <c r="A55" s="63">
        <v>11</v>
      </c>
      <c r="B55" s="70" t="s">
        <v>99</v>
      </c>
      <c r="C55" s="70" t="s">
        <v>110</v>
      </c>
      <c r="D55" s="64">
        <v>45900.29</v>
      </c>
      <c r="E55" s="71">
        <v>22547.118900000001</v>
      </c>
      <c r="F55" s="64">
        <v>506057.48</v>
      </c>
      <c r="G55" s="65">
        <v>247714.51789999998</v>
      </c>
    </row>
    <row r="56" spans="1:7" s="72" customFormat="1" hidden="1" outlineLevel="2">
      <c r="A56" s="63">
        <v>12</v>
      </c>
      <c r="B56" s="70" t="s">
        <v>99</v>
      </c>
      <c r="C56" s="70" t="s">
        <v>111</v>
      </c>
      <c r="D56" s="64">
        <v>278219.96999999997</v>
      </c>
      <c r="E56" s="71">
        <v>136667.0858</v>
      </c>
      <c r="F56" s="64">
        <v>3067437.77</v>
      </c>
      <c r="G56" s="65">
        <v>1501507.0388</v>
      </c>
    </row>
    <row r="57" spans="1:7" s="72" customFormat="1" ht="28.2" hidden="1" outlineLevel="2">
      <c r="A57" s="63">
        <v>13</v>
      </c>
      <c r="B57" s="70" t="s">
        <v>99</v>
      </c>
      <c r="C57" s="70" t="s">
        <v>112</v>
      </c>
      <c r="D57" s="64">
        <v>21422.559999999998</v>
      </c>
      <c r="E57" s="71">
        <v>10523.180199999999</v>
      </c>
      <c r="F57" s="64">
        <v>236185.59</v>
      </c>
      <c r="G57" s="65">
        <v>115612.5576</v>
      </c>
    </row>
    <row r="58" spans="1:7" s="72" customFormat="1" ht="28.2" hidden="1" outlineLevel="2">
      <c r="A58" s="63">
        <v>14</v>
      </c>
      <c r="B58" s="70" t="s">
        <v>99</v>
      </c>
      <c r="C58" s="70" t="s">
        <v>113</v>
      </c>
      <c r="D58" s="64">
        <v>78943.97</v>
      </c>
      <c r="E58" s="71">
        <v>40002.051399999997</v>
      </c>
      <c r="F58" s="64">
        <v>785293.29</v>
      </c>
      <c r="G58" s="65">
        <v>396820.01540000003</v>
      </c>
    </row>
    <row r="59" spans="1:7" s="72" customFormat="1" ht="28.2" hidden="1" outlineLevel="2">
      <c r="A59" s="63">
        <v>15</v>
      </c>
      <c r="B59" s="70" t="s">
        <v>99</v>
      </c>
      <c r="C59" s="70" t="s">
        <v>114</v>
      </c>
      <c r="D59" s="64">
        <v>79315.16</v>
      </c>
      <c r="E59" s="71">
        <v>40187.0936</v>
      </c>
      <c r="F59" s="64">
        <v>759675.01</v>
      </c>
      <c r="G59" s="65">
        <v>383874.72940000001</v>
      </c>
    </row>
    <row r="60" spans="1:7" s="72" customFormat="1" ht="28.2" hidden="1" outlineLevel="2">
      <c r="A60" s="63">
        <v>16</v>
      </c>
      <c r="B60" s="70" t="s">
        <v>99</v>
      </c>
      <c r="C60" s="70" t="s">
        <v>115</v>
      </c>
      <c r="D60" s="64">
        <v>8431.39</v>
      </c>
      <c r="E60" s="71">
        <v>4271.9825999999994</v>
      </c>
      <c r="F60" s="64">
        <v>80754.850000000006</v>
      </c>
      <c r="G60" s="65">
        <v>40806.589399999997</v>
      </c>
    </row>
    <row r="61" spans="1:7" s="72" customFormat="1" hidden="1" outlineLevel="2">
      <c r="A61" s="63">
        <v>17</v>
      </c>
      <c r="B61" s="70" t="s">
        <v>99</v>
      </c>
      <c r="C61" s="70" t="s">
        <v>116</v>
      </c>
      <c r="D61" s="64">
        <v>165328.22999999998</v>
      </c>
      <c r="E61" s="71">
        <v>83767.857199999999</v>
      </c>
      <c r="F61" s="64">
        <v>1583502.27</v>
      </c>
      <c r="G61" s="65">
        <v>800166.51520000002</v>
      </c>
    </row>
    <row r="62" spans="1:7" s="72" customFormat="1" hidden="1" outlineLevel="2">
      <c r="A62" s="63">
        <v>18</v>
      </c>
      <c r="B62" s="70" t="s">
        <v>99</v>
      </c>
      <c r="C62" s="70" t="s">
        <v>117</v>
      </c>
      <c r="D62" s="64">
        <v>50458.19</v>
      </c>
      <c r="E62" s="71">
        <v>25587.540799999999</v>
      </c>
      <c r="F62" s="64">
        <v>424189.58999999997</v>
      </c>
      <c r="G62" s="65">
        <v>214077.97879999998</v>
      </c>
    </row>
    <row r="63" spans="1:7" s="72" customFormat="1" hidden="1" outlineLevel="2">
      <c r="A63" s="63">
        <v>19</v>
      </c>
      <c r="B63" s="70" t="s">
        <v>99</v>
      </c>
      <c r="C63" s="70" t="s">
        <v>118</v>
      </c>
      <c r="D63" s="64">
        <v>374570.5</v>
      </c>
      <c r="E63" s="71">
        <v>193508.77840000001</v>
      </c>
      <c r="F63" s="64">
        <v>3308150.99</v>
      </c>
      <c r="G63" s="65">
        <v>1697693.0175000001</v>
      </c>
    </row>
    <row r="64" spans="1:7" s="72" customFormat="1" ht="28.2" hidden="1" outlineLevel="2">
      <c r="A64" s="63">
        <v>20</v>
      </c>
      <c r="B64" s="70" t="s">
        <v>99</v>
      </c>
      <c r="C64" s="70" t="s">
        <v>119</v>
      </c>
      <c r="D64" s="64">
        <v>119475.07999999999</v>
      </c>
      <c r="E64" s="71">
        <v>60526.941600000006</v>
      </c>
      <c r="F64" s="64">
        <v>1065180</v>
      </c>
      <c r="G64" s="65">
        <v>538250.80330000003</v>
      </c>
    </row>
    <row r="65" spans="1:7" s="72" customFormat="1" hidden="1" outlineLevel="2">
      <c r="A65" s="63">
        <v>21</v>
      </c>
      <c r="B65" s="70" t="s">
        <v>99</v>
      </c>
      <c r="C65" s="70" t="s">
        <v>120</v>
      </c>
      <c r="D65" s="64">
        <v>165884.34</v>
      </c>
      <c r="E65" s="71">
        <v>83926.140799999994</v>
      </c>
      <c r="F65" s="64">
        <v>1392937.75</v>
      </c>
      <c r="G65" s="65">
        <v>704812.7524</v>
      </c>
    </row>
    <row r="66" spans="1:7" s="72" customFormat="1" hidden="1" outlineLevel="2">
      <c r="A66" s="63">
        <v>22</v>
      </c>
      <c r="B66" s="70" t="s">
        <v>99</v>
      </c>
      <c r="C66" s="70" t="s">
        <v>121</v>
      </c>
      <c r="D66" s="64">
        <v>129540.87</v>
      </c>
      <c r="E66" s="71">
        <v>65539.810800000007</v>
      </c>
      <c r="F66" s="64">
        <v>1053541.75</v>
      </c>
      <c r="G66" s="65">
        <v>533081.72640000004</v>
      </c>
    </row>
    <row r="67" spans="1:7" s="72" customFormat="1" hidden="1" outlineLevel="2">
      <c r="A67" s="63">
        <v>23</v>
      </c>
      <c r="B67" s="70" t="s">
        <v>99</v>
      </c>
      <c r="C67" s="70" t="s">
        <v>122</v>
      </c>
      <c r="D67" s="64">
        <v>268101.19</v>
      </c>
      <c r="E67" s="71">
        <v>135644.37349999999</v>
      </c>
      <c r="F67" s="64">
        <v>2114154.25</v>
      </c>
      <c r="G67" s="65">
        <v>1069741.1825999999</v>
      </c>
    </row>
    <row r="68" spans="1:7" s="72" customFormat="1" hidden="1" outlineLevel="2">
      <c r="A68" s="63">
        <v>24</v>
      </c>
      <c r="B68" s="70" t="s">
        <v>99</v>
      </c>
      <c r="C68" s="70" t="s">
        <v>123</v>
      </c>
      <c r="D68" s="64">
        <v>80071.44</v>
      </c>
      <c r="E68" s="71">
        <v>40516.000400000004</v>
      </c>
      <c r="F68" s="64">
        <v>483834.45999999996</v>
      </c>
      <c r="G68" s="65">
        <v>244815.46100000001</v>
      </c>
    </row>
    <row r="69" spans="1:7" s="72" customFormat="1" hidden="1" outlineLevel="2">
      <c r="A69" s="63">
        <v>25</v>
      </c>
      <c r="B69" s="70" t="s">
        <v>99</v>
      </c>
      <c r="C69" s="70" t="s">
        <v>124</v>
      </c>
      <c r="D69" s="64">
        <v>352762.03</v>
      </c>
      <c r="E69" s="71">
        <v>178469.53659999999</v>
      </c>
      <c r="F69" s="64">
        <v>2181488.6400000001</v>
      </c>
      <c r="G69" s="65">
        <v>1102337.6449</v>
      </c>
    </row>
    <row r="70" spans="1:7" s="72" customFormat="1" hidden="1" outlineLevel="2">
      <c r="A70" s="63">
        <v>26</v>
      </c>
      <c r="B70" s="70" t="s">
        <v>99</v>
      </c>
      <c r="C70" s="70" t="s">
        <v>125</v>
      </c>
      <c r="D70" s="64">
        <v>179212.49</v>
      </c>
      <c r="E70" s="71">
        <v>90696.864200000011</v>
      </c>
      <c r="F70" s="64">
        <v>819185.58</v>
      </c>
      <c r="G70" s="65">
        <v>409786.77060000005</v>
      </c>
    </row>
    <row r="71" spans="1:7" s="72" customFormat="1" ht="28.2" hidden="1" outlineLevel="2">
      <c r="A71" s="63">
        <v>27</v>
      </c>
      <c r="B71" s="70" t="s">
        <v>99</v>
      </c>
      <c r="C71" s="70" t="s">
        <v>126</v>
      </c>
      <c r="D71" s="64">
        <v>31929.03</v>
      </c>
      <c r="E71" s="71">
        <v>16419.921900000001</v>
      </c>
      <c r="F71" s="64">
        <v>455451.31</v>
      </c>
      <c r="G71" s="65">
        <v>233635.57339999999</v>
      </c>
    </row>
    <row r="72" spans="1:7" s="72" customFormat="1" ht="18" hidden="1" customHeight="1" outlineLevel="2">
      <c r="A72" s="63">
        <v>28</v>
      </c>
      <c r="B72" s="70" t="s">
        <v>99</v>
      </c>
      <c r="C72" s="70" t="s">
        <v>127</v>
      </c>
      <c r="D72" s="64">
        <v>36581.360000000001</v>
      </c>
      <c r="E72" s="71">
        <v>18509.152999999998</v>
      </c>
      <c r="F72" s="64">
        <v>107646.79999999999</v>
      </c>
      <c r="G72" s="65">
        <v>54326.673600000002</v>
      </c>
    </row>
    <row r="73" spans="1:7" s="72" customFormat="1" ht="28.2" hidden="1" outlineLevel="2">
      <c r="A73" s="63">
        <v>29</v>
      </c>
      <c r="B73" s="70" t="s">
        <v>99</v>
      </c>
      <c r="C73" s="70" t="s">
        <v>128</v>
      </c>
      <c r="D73" s="64">
        <v>7904</v>
      </c>
      <c r="E73" s="71">
        <v>3999.1496000000002</v>
      </c>
      <c r="F73" s="64">
        <v>22992.239999999998</v>
      </c>
      <c r="G73" s="65">
        <v>11603.614</v>
      </c>
    </row>
    <row r="74" spans="1:7" s="72" customFormat="1" ht="28.2" hidden="1" outlineLevel="2">
      <c r="A74" s="63">
        <v>30</v>
      </c>
      <c r="B74" s="70" t="s">
        <v>99</v>
      </c>
      <c r="C74" s="70" t="s">
        <v>129</v>
      </c>
      <c r="D74" s="64">
        <v>56394.15</v>
      </c>
      <c r="E74" s="71">
        <v>28275.589400000001</v>
      </c>
      <c r="F74" s="64">
        <v>187598.45</v>
      </c>
      <c r="G74" s="65">
        <v>94143.753599999996</v>
      </c>
    </row>
    <row r="75" spans="1:7" s="72" customFormat="1" ht="20.25" hidden="1" customHeight="1" outlineLevel="2">
      <c r="A75" s="63">
        <v>31</v>
      </c>
      <c r="B75" s="70" t="s">
        <v>99</v>
      </c>
      <c r="C75" s="70" t="s">
        <v>130</v>
      </c>
      <c r="D75" s="64">
        <v>262833.42</v>
      </c>
      <c r="E75" s="71">
        <v>131783.12830000001</v>
      </c>
      <c r="F75" s="64">
        <v>863704.90999999992</v>
      </c>
      <c r="G75" s="65">
        <v>433438.66769999999</v>
      </c>
    </row>
    <row r="76" spans="1:7" s="72" customFormat="1" hidden="1" outlineLevel="2">
      <c r="A76" s="63">
        <v>32</v>
      </c>
      <c r="B76" s="70" t="s">
        <v>99</v>
      </c>
      <c r="C76" s="70" t="s">
        <v>131</v>
      </c>
      <c r="D76" s="64">
        <v>127188.19</v>
      </c>
      <c r="E76" s="71">
        <v>64354.958100000003</v>
      </c>
      <c r="F76" s="64">
        <v>368767.1</v>
      </c>
      <c r="G76" s="65">
        <v>186343.32949999999</v>
      </c>
    </row>
    <row r="77" spans="1:7" s="72" customFormat="1" ht="28.2" hidden="1" outlineLevel="2">
      <c r="A77" s="63">
        <v>33</v>
      </c>
      <c r="B77" s="70" t="s">
        <v>99</v>
      </c>
      <c r="C77" s="70" t="s">
        <v>132</v>
      </c>
      <c r="D77" s="64">
        <v>60714.850000000006</v>
      </c>
      <c r="E77" s="71">
        <v>30442.393899999999</v>
      </c>
      <c r="F77" s="64">
        <v>192498.86</v>
      </c>
      <c r="G77" s="65">
        <v>96602.958100000003</v>
      </c>
    </row>
    <row r="78" spans="1:7" s="72" customFormat="1" ht="28.2" hidden="1" outlineLevel="2">
      <c r="A78" s="63">
        <v>34</v>
      </c>
      <c r="B78" s="70" t="s">
        <v>99</v>
      </c>
      <c r="C78" s="70" t="s">
        <v>133</v>
      </c>
      <c r="D78" s="64">
        <v>159134.84</v>
      </c>
      <c r="E78" s="71">
        <v>80512.493500000011</v>
      </c>
      <c r="F78" s="64">
        <v>442600.63</v>
      </c>
      <c r="G78" s="65">
        <v>223369.5748</v>
      </c>
    </row>
    <row r="79" spans="1:7" s="72" customFormat="1" ht="28.2" hidden="1" outlineLevel="2">
      <c r="A79" s="63">
        <v>35</v>
      </c>
      <c r="B79" s="70" t="s">
        <v>99</v>
      </c>
      <c r="C79" s="70" t="s">
        <v>134</v>
      </c>
      <c r="D79" s="64">
        <v>116250.08</v>
      </c>
      <c r="E79" s="71">
        <v>59410.858999999997</v>
      </c>
      <c r="F79" s="64">
        <v>371995.37</v>
      </c>
      <c r="G79" s="65">
        <v>189828.6593</v>
      </c>
    </row>
    <row r="80" spans="1:7" s="72" customFormat="1" ht="28.2" hidden="1" outlineLevel="2">
      <c r="A80" s="63">
        <v>36</v>
      </c>
      <c r="B80" s="70" t="s">
        <v>99</v>
      </c>
      <c r="C80" s="70" t="s">
        <v>135</v>
      </c>
      <c r="D80" s="64">
        <v>32450.77</v>
      </c>
      <c r="E80" s="71">
        <v>16270.799800000001</v>
      </c>
      <c r="F80" s="64">
        <v>102886.42</v>
      </c>
      <c r="G80" s="65">
        <v>51632.163100000005</v>
      </c>
    </row>
    <row r="81" spans="1:7" s="72" customFormat="1" ht="18" hidden="1" customHeight="1" outlineLevel="2">
      <c r="A81" s="63">
        <v>37</v>
      </c>
      <c r="B81" s="70" t="s">
        <v>99</v>
      </c>
      <c r="C81" s="70" t="s">
        <v>136</v>
      </c>
      <c r="D81" s="64">
        <v>41946.29</v>
      </c>
      <c r="E81" s="71">
        <v>21031.848700000002</v>
      </c>
      <c r="F81" s="64">
        <v>132992.28</v>
      </c>
      <c r="G81" s="65">
        <v>66740.383199999997</v>
      </c>
    </row>
    <row r="82" spans="1:7" s="72" customFormat="1" ht="18" hidden="1" customHeight="1" outlineLevel="2">
      <c r="A82" s="63">
        <v>38</v>
      </c>
      <c r="B82" s="70" t="s">
        <v>99</v>
      </c>
      <c r="C82" s="70" t="s">
        <v>137</v>
      </c>
      <c r="D82" s="64">
        <v>125028.19</v>
      </c>
      <c r="E82" s="71">
        <v>62689.280400000003</v>
      </c>
      <c r="F82" s="64">
        <v>391813.15</v>
      </c>
      <c r="G82" s="65">
        <v>196626.1482</v>
      </c>
    </row>
    <row r="83" spans="1:7" s="72" customFormat="1" ht="30" hidden="1" customHeight="1" outlineLevel="2">
      <c r="A83" s="63">
        <v>39</v>
      </c>
      <c r="B83" s="70" t="s">
        <v>99</v>
      </c>
      <c r="C83" s="70" t="s">
        <v>138</v>
      </c>
      <c r="D83" s="64">
        <v>117613.28</v>
      </c>
      <c r="E83" s="71">
        <v>58971.436099999999</v>
      </c>
      <c r="F83" s="64">
        <v>368576.30000000005</v>
      </c>
      <c r="G83" s="65">
        <v>184965.04849999998</v>
      </c>
    </row>
    <row r="84" spans="1:7" s="72" customFormat="1" ht="28.2" hidden="1" outlineLevel="2">
      <c r="A84" s="63">
        <v>40</v>
      </c>
      <c r="B84" s="70" t="s">
        <v>99</v>
      </c>
      <c r="C84" s="70" t="s">
        <v>139</v>
      </c>
      <c r="D84" s="64">
        <v>134694.22999999998</v>
      </c>
      <c r="E84" s="71">
        <v>68151.555600000007</v>
      </c>
      <c r="F84" s="64">
        <v>377783.85</v>
      </c>
      <c r="G84" s="65">
        <v>190899.62339999998</v>
      </c>
    </row>
    <row r="85" spans="1:7" s="72" customFormat="1" hidden="1" outlineLevel="2">
      <c r="A85" s="63">
        <v>41</v>
      </c>
      <c r="B85" s="70" t="s">
        <v>99</v>
      </c>
      <c r="C85" s="70" t="s">
        <v>140</v>
      </c>
      <c r="D85" s="64">
        <v>96495.510000000009</v>
      </c>
      <c r="E85" s="71">
        <v>48374.056700000001</v>
      </c>
      <c r="F85" s="64">
        <v>284661.79000000004</v>
      </c>
      <c r="G85" s="65">
        <v>142713.9497</v>
      </c>
    </row>
    <row r="86" spans="1:7" s="72" customFormat="1" hidden="1" outlineLevel="2">
      <c r="A86" s="63">
        <v>42</v>
      </c>
      <c r="B86" s="70" t="s">
        <v>99</v>
      </c>
      <c r="C86" s="70" t="s">
        <v>141</v>
      </c>
      <c r="D86" s="64">
        <v>131661.16</v>
      </c>
      <c r="E86" s="71">
        <v>66015.493399999992</v>
      </c>
      <c r="F86" s="64">
        <v>403252.94</v>
      </c>
      <c r="G86" s="65">
        <v>202367.05239999999</v>
      </c>
    </row>
    <row r="87" spans="1:7" s="72" customFormat="1" hidden="1" outlineLevel="2">
      <c r="A87" s="63">
        <v>43</v>
      </c>
      <c r="B87" s="70" t="s">
        <v>99</v>
      </c>
      <c r="C87" s="70" t="s">
        <v>142</v>
      </c>
      <c r="D87" s="64">
        <v>32099.29</v>
      </c>
      <c r="E87" s="71">
        <v>16091.672500000001</v>
      </c>
      <c r="F87" s="64">
        <v>93649.39</v>
      </c>
      <c r="G87" s="65">
        <v>46950.714200000002</v>
      </c>
    </row>
    <row r="88" spans="1:7" s="72" customFormat="1" hidden="1" outlineLevel="2">
      <c r="A88" s="63">
        <v>44</v>
      </c>
      <c r="B88" s="70" t="s">
        <v>99</v>
      </c>
      <c r="C88" s="70" t="s">
        <v>143</v>
      </c>
      <c r="D88" s="64">
        <v>36313.33</v>
      </c>
      <c r="E88" s="71">
        <v>18373.425800000001</v>
      </c>
      <c r="F88" s="64">
        <v>100753.7</v>
      </c>
      <c r="G88" s="65">
        <v>50912.296600000001</v>
      </c>
    </row>
    <row r="89" spans="1:7" s="72" customFormat="1" hidden="1" outlineLevel="2">
      <c r="A89" s="63">
        <v>45</v>
      </c>
      <c r="B89" s="70" t="s">
        <v>99</v>
      </c>
      <c r="C89" s="70" t="s">
        <v>144</v>
      </c>
      <c r="D89" s="64">
        <v>83070.510000000009</v>
      </c>
      <c r="E89" s="71">
        <v>42897.986100000002</v>
      </c>
      <c r="F89" s="64">
        <v>2422129.87</v>
      </c>
      <c r="G89" s="65">
        <v>1236009.1071000001</v>
      </c>
    </row>
    <row r="90" spans="1:7" s="72" customFormat="1" hidden="1" outlineLevel="2">
      <c r="A90" s="63">
        <v>46</v>
      </c>
      <c r="B90" s="70" t="s">
        <v>99</v>
      </c>
      <c r="C90" s="70" t="s">
        <v>145</v>
      </c>
      <c r="D90" s="64">
        <v>85286.489999999991</v>
      </c>
      <c r="E90" s="71">
        <v>43097.5599</v>
      </c>
      <c r="F90" s="64">
        <v>2165551.6399999997</v>
      </c>
      <c r="G90" s="65">
        <v>1086425.6041999999</v>
      </c>
    </row>
    <row r="91" spans="1:7" s="72" customFormat="1" hidden="1" outlineLevel="2">
      <c r="A91" s="63">
        <v>47</v>
      </c>
      <c r="B91" s="70" t="s">
        <v>99</v>
      </c>
      <c r="C91" s="70" t="s">
        <v>146</v>
      </c>
      <c r="D91" s="64">
        <v>91938.829999999987</v>
      </c>
      <c r="E91" s="71">
        <v>47477.628199999999</v>
      </c>
      <c r="F91" s="64">
        <v>2680710.4500000002</v>
      </c>
      <c r="G91" s="65">
        <v>1367962.3747999999</v>
      </c>
    </row>
    <row r="92" spans="1:7" s="72" customFormat="1" ht="28.2" hidden="1" outlineLevel="2">
      <c r="A92" s="63">
        <v>48</v>
      </c>
      <c r="B92" s="70" t="s">
        <v>99</v>
      </c>
      <c r="C92" s="70" t="s">
        <v>147</v>
      </c>
      <c r="D92" s="64">
        <v>83218.290000000008</v>
      </c>
      <c r="E92" s="71">
        <v>42052.443500000001</v>
      </c>
      <c r="F92" s="64">
        <v>2113037.4400000004</v>
      </c>
      <c r="G92" s="65">
        <v>1060079.9979000001</v>
      </c>
    </row>
    <row r="93" spans="1:7" s="72" customFormat="1" ht="18.75" hidden="1" customHeight="1" outlineLevel="2">
      <c r="A93" s="63">
        <v>49</v>
      </c>
      <c r="B93" s="70" t="s">
        <v>99</v>
      </c>
      <c r="C93" s="70" t="s">
        <v>148</v>
      </c>
      <c r="D93" s="64">
        <v>95146.58</v>
      </c>
      <c r="E93" s="71">
        <v>47673.286200000002</v>
      </c>
      <c r="F93" s="64">
        <v>1712688</v>
      </c>
      <c r="G93" s="65">
        <v>858648.67390000005</v>
      </c>
    </row>
    <row r="94" spans="1:7" s="72" customFormat="1" ht="28.2" hidden="1" outlineLevel="2">
      <c r="A94" s="63">
        <v>50</v>
      </c>
      <c r="B94" s="70" t="s">
        <v>99</v>
      </c>
      <c r="C94" s="70" t="s">
        <v>149</v>
      </c>
      <c r="D94" s="64">
        <v>142293.19</v>
      </c>
      <c r="E94" s="71">
        <v>72230.231999999989</v>
      </c>
      <c r="F94" s="64">
        <v>1839302.66</v>
      </c>
      <c r="G94" s="65">
        <v>928250.49209999992</v>
      </c>
    </row>
    <row r="95" spans="1:7" s="72" customFormat="1" ht="42.3" hidden="1" outlineLevel="2">
      <c r="A95" s="63">
        <v>51</v>
      </c>
      <c r="B95" s="70" t="s">
        <v>99</v>
      </c>
      <c r="C95" s="70" t="s">
        <v>150</v>
      </c>
      <c r="D95" s="64">
        <v>13295.08</v>
      </c>
      <c r="E95" s="71">
        <v>6738.8140999999996</v>
      </c>
      <c r="F95" s="64">
        <v>184616.86</v>
      </c>
      <c r="G95" s="65">
        <v>93289.559700000013</v>
      </c>
    </row>
    <row r="96" spans="1:7" s="72" customFormat="1" ht="28.2" hidden="1" outlineLevel="2">
      <c r="A96" s="63">
        <v>52</v>
      </c>
      <c r="B96" s="70" t="s">
        <v>99</v>
      </c>
      <c r="C96" s="70" t="s">
        <v>151</v>
      </c>
      <c r="D96" s="64">
        <v>36646.06</v>
      </c>
      <c r="E96" s="71">
        <v>18858.273000000001</v>
      </c>
      <c r="F96" s="64">
        <v>745296.71</v>
      </c>
      <c r="G96" s="65">
        <v>380323.75229999999</v>
      </c>
    </row>
    <row r="97" spans="1:7" s="72" customFormat="1" ht="28.2" hidden="1" outlineLevel="2">
      <c r="A97" s="63">
        <v>53</v>
      </c>
      <c r="B97" s="70" t="s">
        <v>99</v>
      </c>
      <c r="C97" s="70" t="s">
        <v>152</v>
      </c>
      <c r="D97" s="64">
        <v>187682.68</v>
      </c>
      <c r="E97" s="71">
        <v>96485.855899999995</v>
      </c>
      <c r="F97" s="64">
        <v>2301106.77</v>
      </c>
      <c r="G97" s="65">
        <v>1180412.4561000001</v>
      </c>
    </row>
    <row r="98" spans="1:7" s="72" customFormat="1" ht="28.2" hidden="1" outlineLevel="2">
      <c r="A98" s="63">
        <v>54</v>
      </c>
      <c r="B98" s="70" t="s">
        <v>99</v>
      </c>
      <c r="C98" s="70" t="s">
        <v>153</v>
      </c>
      <c r="D98" s="64">
        <v>147418.03999999998</v>
      </c>
      <c r="E98" s="71">
        <v>73868.124899999995</v>
      </c>
      <c r="F98" s="64">
        <v>2336666.25</v>
      </c>
      <c r="G98" s="65">
        <v>1171477.4532999999</v>
      </c>
    </row>
    <row r="99" spans="1:7" s="72" customFormat="1" ht="28.2" hidden="1" outlineLevel="2">
      <c r="A99" s="63">
        <v>55</v>
      </c>
      <c r="B99" s="70" t="s">
        <v>99</v>
      </c>
      <c r="C99" s="70" t="s">
        <v>154</v>
      </c>
      <c r="D99" s="64">
        <v>335587.11</v>
      </c>
      <c r="E99" s="71">
        <v>169198.9099</v>
      </c>
      <c r="F99" s="64">
        <v>5779422</v>
      </c>
      <c r="G99" s="65">
        <v>2899451.5411</v>
      </c>
    </row>
    <row r="100" spans="1:7" s="72" customFormat="1" ht="28.2" hidden="1" outlineLevel="2">
      <c r="A100" s="63">
        <v>56</v>
      </c>
      <c r="B100" s="70" t="s">
        <v>99</v>
      </c>
      <c r="C100" s="70" t="s">
        <v>85</v>
      </c>
      <c r="D100" s="64">
        <v>144511.46</v>
      </c>
      <c r="E100" s="71">
        <v>73891.637900000002</v>
      </c>
      <c r="F100" s="64">
        <v>1927690.5</v>
      </c>
      <c r="G100" s="65">
        <v>984979.05869999994</v>
      </c>
    </row>
    <row r="101" spans="1:7" s="72" customFormat="1" ht="28.2" hidden="1" outlineLevel="2">
      <c r="A101" s="63">
        <v>57</v>
      </c>
      <c r="B101" s="70" t="s">
        <v>99</v>
      </c>
      <c r="C101" s="70" t="s">
        <v>155</v>
      </c>
      <c r="D101" s="64">
        <v>112080.78</v>
      </c>
      <c r="E101" s="71">
        <v>56126.898000000001</v>
      </c>
      <c r="F101" s="64">
        <v>1455098.6400000001</v>
      </c>
      <c r="G101" s="65">
        <v>729507.36939999997</v>
      </c>
    </row>
    <row r="102" spans="1:7" s="72" customFormat="1" ht="28.2" hidden="1" outlineLevel="2">
      <c r="A102" s="63">
        <v>58</v>
      </c>
      <c r="B102" s="70" t="s">
        <v>99</v>
      </c>
      <c r="C102" s="70" t="s">
        <v>88</v>
      </c>
      <c r="D102" s="64">
        <v>868381.8</v>
      </c>
      <c r="E102" s="71">
        <v>445832.98149999999</v>
      </c>
      <c r="F102" s="64">
        <v>1537597.9100000001</v>
      </c>
      <c r="G102" s="65">
        <v>788750.76520000002</v>
      </c>
    </row>
    <row r="103" spans="1:7" s="72" customFormat="1" ht="28.2" hidden="1" outlineLevel="2">
      <c r="A103" s="63">
        <v>59</v>
      </c>
      <c r="B103" s="70" t="s">
        <v>99</v>
      </c>
      <c r="C103" s="70" t="s">
        <v>156</v>
      </c>
      <c r="D103" s="64">
        <v>169912.28</v>
      </c>
      <c r="E103" s="71">
        <v>86822.948499999999</v>
      </c>
      <c r="F103" s="64">
        <v>334627.15000000002</v>
      </c>
      <c r="G103" s="65">
        <v>170759.7145</v>
      </c>
    </row>
    <row r="104" spans="1:7" s="72" customFormat="1" hidden="1" outlineLevel="2">
      <c r="A104" s="63">
        <v>60</v>
      </c>
      <c r="B104" s="70" t="s">
        <v>99</v>
      </c>
      <c r="C104" s="70" t="s">
        <v>157</v>
      </c>
      <c r="D104" s="64">
        <v>204806.53</v>
      </c>
      <c r="E104" s="71">
        <v>105149.03150000001</v>
      </c>
      <c r="F104" s="64">
        <v>362640.07999999996</v>
      </c>
      <c r="G104" s="65">
        <v>186025.64370000002</v>
      </c>
    </row>
    <row r="105" spans="1:7" s="72" customFormat="1" ht="28.2" hidden="1" outlineLevel="2">
      <c r="A105" s="63">
        <v>61</v>
      </c>
      <c r="B105" s="70" t="s">
        <v>99</v>
      </c>
      <c r="C105" s="70" t="s">
        <v>26</v>
      </c>
      <c r="D105" s="64">
        <v>579335.30000000005</v>
      </c>
      <c r="E105" s="71">
        <v>290369.79579999996</v>
      </c>
      <c r="F105" s="64">
        <v>1073855.3799999999</v>
      </c>
      <c r="G105" s="65">
        <v>538372.72069999995</v>
      </c>
    </row>
    <row r="106" spans="1:7" s="72" customFormat="1" ht="17.25" hidden="1" customHeight="1" outlineLevel="2">
      <c r="A106" s="63">
        <v>62</v>
      </c>
      <c r="B106" s="70" t="s">
        <v>99</v>
      </c>
      <c r="C106" s="70" t="s">
        <v>91</v>
      </c>
      <c r="D106" s="64">
        <v>1006539.78</v>
      </c>
      <c r="E106" s="71">
        <v>504820.59580000001</v>
      </c>
      <c r="F106" s="64">
        <v>1353000</v>
      </c>
      <c r="G106" s="65">
        <v>678292.72500000009</v>
      </c>
    </row>
    <row r="107" spans="1:7" s="72" customFormat="1" ht="17.25" hidden="1" customHeight="1" outlineLevel="2">
      <c r="A107" s="63">
        <v>63</v>
      </c>
      <c r="B107" s="70" t="s">
        <v>99</v>
      </c>
      <c r="C107" s="70" t="s">
        <v>15</v>
      </c>
      <c r="D107" s="64">
        <v>240966.71000000002</v>
      </c>
      <c r="E107" s="71">
        <v>123200.5094</v>
      </c>
      <c r="F107" s="64">
        <v>463267.27</v>
      </c>
      <c r="G107" s="65">
        <v>236811.47879999998</v>
      </c>
    </row>
    <row r="108" spans="1:7" s="72" customFormat="1" ht="28.2" hidden="1" outlineLevel="2">
      <c r="A108" s="63">
        <v>64</v>
      </c>
      <c r="B108" s="70" t="s">
        <v>99</v>
      </c>
      <c r="C108" s="70" t="s">
        <v>27</v>
      </c>
      <c r="D108" s="64">
        <v>183591.64</v>
      </c>
      <c r="E108" s="71">
        <v>93930.22</v>
      </c>
      <c r="F108" s="64">
        <v>635545.82000000007</v>
      </c>
      <c r="G108" s="65">
        <v>324876.2758</v>
      </c>
    </row>
    <row r="109" spans="1:7" s="72" customFormat="1" ht="42.3" hidden="1" outlineLevel="2">
      <c r="A109" s="63">
        <v>65</v>
      </c>
      <c r="B109" s="70" t="s">
        <v>99</v>
      </c>
      <c r="C109" s="70" t="s">
        <v>158</v>
      </c>
      <c r="D109" s="64">
        <v>95018.22</v>
      </c>
      <c r="E109" s="71">
        <v>48035.578200000004</v>
      </c>
      <c r="F109" s="64">
        <v>148255.03000000003</v>
      </c>
      <c r="G109" s="65">
        <v>74820.641399999993</v>
      </c>
    </row>
    <row r="110" spans="1:7" s="72" customFormat="1" ht="42.3" hidden="1" outlineLevel="2">
      <c r="A110" s="63">
        <v>66</v>
      </c>
      <c r="B110" s="70" t="s">
        <v>99</v>
      </c>
      <c r="C110" s="70" t="s">
        <v>159</v>
      </c>
      <c r="D110" s="64">
        <v>49145.58</v>
      </c>
      <c r="E110" s="71">
        <v>24851.9395</v>
      </c>
      <c r="F110" s="64">
        <v>116656.88</v>
      </c>
      <c r="G110" s="65">
        <v>58873.837700000004</v>
      </c>
    </row>
    <row r="111" spans="1:7" s="73" customFormat="1" ht="20.5" customHeight="1" outlineLevel="1" collapsed="1">
      <c r="A111" s="66" t="s">
        <v>28</v>
      </c>
      <c r="B111" s="148" t="s">
        <v>160</v>
      </c>
      <c r="C111" s="148"/>
      <c r="D111" s="67">
        <v>343627.42999999993</v>
      </c>
      <c r="E111" s="68">
        <v>171733.18829999998</v>
      </c>
      <c r="F111" s="67">
        <v>3214408.5999999996</v>
      </c>
      <c r="G111" s="68">
        <v>1610594.4901000001</v>
      </c>
    </row>
    <row r="112" spans="1:7" s="72" customFormat="1" hidden="1" outlineLevel="2">
      <c r="A112" s="63">
        <v>1</v>
      </c>
      <c r="B112" s="70" t="s">
        <v>161</v>
      </c>
      <c r="C112" s="70" t="s">
        <v>162</v>
      </c>
      <c r="D112" s="64">
        <v>9379.9700000000012</v>
      </c>
      <c r="E112" s="71">
        <v>4721.4548999999997</v>
      </c>
      <c r="F112" s="64">
        <v>490977.95</v>
      </c>
      <c r="G112" s="65">
        <v>246391.66269999999</v>
      </c>
    </row>
    <row r="113" spans="1:7" s="72" customFormat="1" hidden="1" outlineLevel="2">
      <c r="A113" s="63">
        <v>2</v>
      </c>
      <c r="B113" s="70" t="s">
        <v>161</v>
      </c>
      <c r="C113" s="70" t="s">
        <v>163</v>
      </c>
      <c r="D113" s="64">
        <v>17264.689999999999</v>
      </c>
      <c r="E113" s="71">
        <v>8683.5897999999997</v>
      </c>
      <c r="F113" s="64">
        <v>645769.27</v>
      </c>
      <c r="G113" s="65">
        <v>324071.91830000002</v>
      </c>
    </row>
    <row r="114" spans="1:7" s="72" customFormat="1" hidden="1" outlineLevel="2">
      <c r="A114" s="63">
        <v>3</v>
      </c>
      <c r="B114" s="70" t="s">
        <v>161</v>
      </c>
      <c r="C114" s="70" t="s">
        <v>164</v>
      </c>
      <c r="D114" s="64">
        <v>16678.259999999998</v>
      </c>
      <c r="E114" s="71">
        <v>8401.723</v>
      </c>
      <c r="F114" s="64">
        <v>458093.19999999995</v>
      </c>
      <c r="G114" s="65">
        <v>229888.82990000001</v>
      </c>
    </row>
    <row r="115" spans="1:7" s="72" customFormat="1" hidden="1" outlineLevel="2">
      <c r="A115" s="63">
        <v>4</v>
      </c>
      <c r="B115" s="70" t="s">
        <v>161</v>
      </c>
      <c r="C115" s="70" t="s">
        <v>165</v>
      </c>
      <c r="D115" s="64">
        <v>57192.320000000007</v>
      </c>
      <c r="E115" s="71">
        <v>28730.883000000002</v>
      </c>
      <c r="F115" s="64">
        <v>625853.84</v>
      </c>
      <c r="G115" s="65">
        <v>313890.73499999999</v>
      </c>
    </row>
    <row r="116" spans="1:7" s="72" customFormat="1" ht="28.2" hidden="1" outlineLevel="2">
      <c r="A116" s="63">
        <v>5</v>
      </c>
      <c r="B116" s="70" t="s">
        <v>161</v>
      </c>
      <c r="C116" s="70" t="s">
        <v>31</v>
      </c>
      <c r="D116" s="64">
        <v>35016.42</v>
      </c>
      <c r="E116" s="71">
        <v>17573.889499999997</v>
      </c>
      <c r="F116" s="64">
        <v>225270.8</v>
      </c>
      <c r="G116" s="65">
        <v>111971.73480000001</v>
      </c>
    </row>
    <row r="117" spans="1:7" s="72" customFormat="1" hidden="1" outlineLevel="2">
      <c r="A117" s="63">
        <v>6</v>
      </c>
      <c r="B117" s="70" t="s">
        <v>161</v>
      </c>
      <c r="C117" s="70" t="s">
        <v>166</v>
      </c>
      <c r="D117" s="64">
        <v>36241</v>
      </c>
      <c r="E117" s="71">
        <v>17455.285</v>
      </c>
      <c r="F117" s="64">
        <v>8569.7900000000009</v>
      </c>
      <c r="G117" s="65">
        <v>4300.6503000000002</v>
      </c>
    </row>
    <row r="118" spans="1:7" s="72" customFormat="1" hidden="1" outlineLevel="2">
      <c r="A118" s="63">
        <v>7</v>
      </c>
      <c r="B118" s="70" t="s">
        <v>161</v>
      </c>
      <c r="C118" s="70" t="s">
        <v>167</v>
      </c>
      <c r="D118" s="64">
        <v>0</v>
      </c>
      <c r="E118" s="71">
        <v>0</v>
      </c>
      <c r="F118" s="64">
        <v>0</v>
      </c>
      <c r="G118" s="65">
        <v>0</v>
      </c>
    </row>
    <row r="119" spans="1:7" s="72" customFormat="1" hidden="1" outlineLevel="2">
      <c r="A119" s="63">
        <v>8</v>
      </c>
      <c r="B119" s="70" t="s">
        <v>161</v>
      </c>
      <c r="C119" s="70" t="s">
        <v>33</v>
      </c>
      <c r="D119" s="64">
        <v>23376.120000000003</v>
      </c>
      <c r="E119" s="71">
        <v>11727.965100000001</v>
      </c>
      <c r="F119" s="64">
        <v>118247.20000000001</v>
      </c>
      <c r="G119" s="65">
        <v>59259.5936</v>
      </c>
    </row>
    <row r="120" spans="1:7" s="72" customFormat="1" hidden="1" outlineLevel="2">
      <c r="A120" s="63">
        <v>9</v>
      </c>
      <c r="B120" s="70" t="s">
        <v>161</v>
      </c>
      <c r="C120" s="70" t="s">
        <v>30</v>
      </c>
      <c r="D120" s="64">
        <v>114158.83</v>
      </c>
      <c r="E120" s="71">
        <v>57234.306500000006</v>
      </c>
      <c r="F120" s="64">
        <v>589815.42999999993</v>
      </c>
      <c r="G120" s="65">
        <v>295219.12580000004</v>
      </c>
    </row>
    <row r="121" spans="1:7" s="72" customFormat="1" ht="42.3" hidden="1" outlineLevel="2">
      <c r="A121" s="63">
        <v>10</v>
      </c>
      <c r="B121" s="70" t="s">
        <v>161</v>
      </c>
      <c r="C121" s="70" t="s">
        <v>32</v>
      </c>
      <c r="D121" s="64">
        <v>22308.66</v>
      </c>
      <c r="E121" s="71">
        <v>11178.428599999999</v>
      </c>
      <c r="F121" s="64">
        <v>51811.12</v>
      </c>
      <c r="G121" s="65">
        <v>25600.239699999998</v>
      </c>
    </row>
    <row r="122" spans="1:7" s="72" customFormat="1" ht="42.3" hidden="1" outlineLevel="2">
      <c r="A122" s="63">
        <v>11</v>
      </c>
      <c r="B122" s="70" t="s">
        <v>161</v>
      </c>
      <c r="C122" s="70" t="s">
        <v>168</v>
      </c>
      <c r="D122" s="64">
        <v>12011.16</v>
      </c>
      <c r="E122" s="71">
        <v>6025.6628999999994</v>
      </c>
      <c r="F122" s="64">
        <v>0</v>
      </c>
      <c r="G122" s="65">
        <v>0</v>
      </c>
    </row>
    <row r="123" spans="1:7" s="72" customFormat="1" ht="19.5" hidden="1" customHeight="1" outlineLevel="2">
      <c r="A123" s="63">
        <v>12</v>
      </c>
      <c r="B123" s="70" t="s">
        <v>161</v>
      </c>
      <c r="C123" s="70" t="s">
        <v>169</v>
      </c>
      <c r="D123" s="64">
        <v>0</v>
      </c>
      <c r="E123" s="71">
        <v>0</v>
      </c>
      <c r="F123" s="64">
        <v>0</v>
      </c>
      <c r="G123" s="65">
        <v>0</v>
      </c>
    </row>
    <row r="124" spans="1:7" s="73" customFormat="1" ht="20.5" customHeight="1" outlineLevel="1" collapsed="1">
      <c r="A124" s="66" t="s">
        <v>34</v>
      </c>
      <c r="B124" s="148" t="s">
        <v>170</v>
      </c>
      <c r="C124" s="148"/>
      <c r="D124" s="67">
        <v>2029614.5199999998</v>
      </c>
      <c r="E124" s="68">
        <v>1018319.7332000001</v>
      </c>
      <c r="F124" s="67">
        <v>4505496.41</v>
      </c>
      <c r="G124" s="68">
        <v>2245337.4702999997</v>
      </c>
    </row>
    <row r="125" spans="1:7" s="72" customFormat="1" ht="28.2" hidden="1" outlineLevel="2">
      <c r="A125" s="63">
        <v>1</v>
      </c>
      <c r="B125" s="70" t="s">
        <v>171</v>
      </c>
      <c r="C125" s="70" t="s">
        <v>172</v>
      </c>
      <c r="D125" s="64">
        <v>4291</v>
      </c>
      <c r="E125" s="71">
        <v>2159.6349999999998</v>
      </c>
      <c r="F125" s="64">
        <v>321367.40000000002</v>
      </c>
      <c r="G125" s="65">
        <v>161274.5497</v>
      </c>
    </row>
    <row r="126" spans="1:7" s="72" customFormat="1" ht="28.2" hidden="1" outlineLevel="2">
      <c r="A126" s="63">
        <v>2</v>
      </c>
      <c r="B126" s="70" t="s">
        <v>171</v>
      </c>
      <c r="C126" s="70" t="s">
        <v>173</v>
      </c>
      <c r="D126" s="64">
        <v>3404.58</v>
      </c>
      <c r="E126" s="71">
        <v>1712.9778000000001</v>
      </c>
      <c r="F126" s="64">
        <v>214244.91999999998</v>
      </c>
      <c r="G126" s="65">
        <v>107516.3625</v>
      </c>
    </row>
    <row r="127" spans="1:7" s="72" customFormat="1" ht="28.2" hidden="1" outlineLevel="2">
      <c r="A127" s="63">
        <v>3</v>
      </c>
      <c r="B127" s="70" t="s">
        <v>171</v>
      </c>
      <c r="C127" s="70" t="s">
        <v>174</v>
      </c>
      <c r="D127" s="64">
        <v>155407.51</v>
      </c>
      <c r="E127" s="71">
        <v>78034.092900000003</v>
      </c>
      <c r="F127" s="64">
        <v>288040.39</v>
      </c>
      <c r="G127" s="65">
        <v>144549.7751</v>
      </c>
    </row>
    <row r="128" spans="1:7" s="72" customFormat="1" ht="28.2" hidden="1" outlineLevel="2">
      <c r="A128" s="63">
        <v>4</v>
      </c>
      <c r="B128" s="70" t="s">
        <v>171</v>
      </c>
      <c r="C128" s="70" t="s">
        <v>175</v>
      </c>
      <c r="D128" s="64">
        <v>35792.289999999994</v>
      </c>
      <c r="E128" s="71">
        <v>17961.952600000001</v>
      </c>
      <c r="F128" s="64">
        <v>0</v>
      </c>
      <c r="G128" s="65">
        <v>0</v>
      </c>
    </row>
    <row r="129" spans="1:7" s="72" customFormat="1" ht="28.2" hidden="1" outlineLevel="2">
      <c r="A129" s="63">
        <v>5</v>
      </c>
      <c r="B129" s="70" t="s">
        <v>171</v>
      </c>
      <c r="C129" s="70" t="s">
        <v>176</v>
      </c>
      <c r="D129" s="64">
        <v>11163.66</v>
      </c>
      <c r="E129" s="71">
        <v>5602.3551000000007</v>
      </c>
      <c r="F129" s="64">
        <v>0</v>
      </c>
      <c r="G129" s="65">
        <v>0</v>
      </c>
    </row>
    <row r="130" spans="1:7" s="72" customFormat="1" ht="28.2" hidden="1" outlineLevel="2">
      <c r="A130" s="63">
        <v>6</v>
      </c>
      <c r="B130" s="70" t="s">
        <v>171</v>
      </c>
      <c r="C130" s="70" t="s">
        <v>177</v>
      </c>
      <c r="D130" s="64">
        <v>168613.24</v>
      </c>
      <c r="E130" s="71">
        <v>84667.915199999989</v>
      </c>
      <c r="F130" s="64">
        <v>382962.8</v>
      </c>
      <c r="G130" s="65">
        <v>192185.5</v>
      </c>
    </row>
    <row r="131" spans="1:7" s="72" customFormat="1" ht="28.2" hidden="1" outlineLevel="2">
      <c r="A131" s="63">
        <v>7</v>
      </c>
      <c r="B131" s="70" t="s">
        <v>171</v>
      </c>
      <c r="C131" s="70" t="s">
        <v>178</v>
      </c>
      <c r="D131" s="64">
        <v>139091.68</v>
      </c>
      <c r="E131" s="71">
        <v>69841.493799999997</v>
      </c>
      <c r="F131" s="64">
        <v>265128.09999999998</v>
      </c>
      <c r="G131" s="65">
        <v>133051.5</v>
      </c>
    </row>
    <row r="132" spans="1:7" s="72" customFormat="1" ht="28.2" hidden="1" outlineLevel="2">
      <c r="A132" s="63">
        <v>8</v>
      </c>
      <c r="B132" s="70" t="s">
        <v>171</v>
      </c>
      <c r="C132" s="70" t="s">
        <v>179</v>
      </c>
      <c r="D132" s="64">
        <v>288781.82</v>
      </c>
      <c r="E132" s="71">
        <v>145002.47820000001</v>
      </c>
      <c r="F132" s="64">
        <v>577390.07000000007</v>
      </c>
      <c r="G132" s="65">
        <v>289756.59999999998</v>
      </c>
    </row>
    <row r="133" spans="1:7" s="72" customFormat="1" ht="28.2" hidden="1" outlineLevel="2">
      <c r="A133" s="63">
        <v>9</v>
      </c>
      <c r="B133" s="70" t="s">
        <v>171</v>
      </c>
      <c r="C133" s="70" t="s">
        <v>180</v>
      </c>
      <c r="D133" s="64">
        <v>101320.8</v>
      </c>
      <c r="E133" s="71">
        <v>50874.220099999999</v>
      </c>
      <c r="F133" s="64">
        <v>294586.77</v>
      </c>
      <c r="G133" s="65">
        <v>147835</v>
      </c>
    </row>
    <row r="134" spans="1:7" s="72" customFormat="1" ht="28.2" hidden="1" outlineLevel="2">
      <c r="A134" s="63">
        <v>10</v>
      </c>
      <c r="B134" s="70" t="s">
        <v>171</v>
      </c>
      <c r="C134" s="70" t="s">
        <v>181</v>
      </c>
      <c r="D134" s="64">
        <v>72583.59</v>
      </c>
      <c r="E134" s="71">
        <v>36443.972200000004</v>
      </c>
      <c r="F134" s="64">
        <v>266070.77</v>
      </c>
      <c r="G134" s="65">
        <v>133524.57199999999</v>
      </c>
    </row>
    <row r="135" spans="1:7" s="72" customFormat="1" ht="28.2" hidden="1" outlineLevel="2">
      <c r="A135" s="63">
        <v>11</v>
      </c>
      <c r="B135" s="70" t="s">
        <v>171</v>
      </c>
      <c r="C135" s="70" t="s">
        <v>182</v>
      </c>
      <c r="D135" s="64">
        <v>5323.35</v>
      </c>
      <c r="E135" s="71">
        <v>2671.4612999999999</v>
      </c>
      <c r="F135" s="64">
        <v>15500.59</v>
      </c>
      <c r="G135" s="65">
        <v>7458.1109999999999</v>
      </c>
    </row>
    <row r="136" spans="1:7" s="72" customFormat="1" ht="28.2" hidden="1" outlineLevel="2">
      <c r="A136" s="63">
        <v>12</v>
      </c>
      <c r="B136" s="70" t="s">
        <v>171</v>
      </c>
      <c r="C136" s="70" t="s">
        <v>183</v>
      </c>
      <c r="D136" s="64">
        <v>125140.46</v>
      </c>
      <c r="E136" s="71">
        <v>62800.308000000005</v>
      </c>
      <c r="F136" s="64">
        <v>580546.61</v>
      </c>
      <c r="G136" s="65">
        <v>279330</v>
      </c>
    </row>
    <row r="137" spans="1:7" s="72" customFormat="1" ht="28.2" hidden="1" outlineLevel="2">
      <c r="A137" s="63">
        <v>13</v>
      </c>
      <c r="B137" s="70" t="s">
        <v>171</v>
      </c>
      <c r="C137" s="70" t="s">
        <v>184</v>
      </c>
      <c r="D137" s="64">
        <v>164591.52000000002</v>
      </c>
      <c r="E137" s="71">
        <v>82598.371199999994</v>
      </c>
      <c r="F137" s="64">
        <v>0</v>
      </c>
      <c r="G137" s="65">
        <v>0</v>
      </c>
    </row>
    <row r="138" spans="1:7" s="72" customFormat="1" ht="28.2" hidden="1" outlineLevel="2">
      <c r="A138" s="63">
        <v>14</v>
      </c>
      <c r="B138" s="70" t="s">
        <v>171</v>
      </c>
      <c r="C138" s="70" t="s">
        <v>185</v>
      </c>
      <c r="D138" s="64">
        <v>89630.97</v>
      </c>
      <c r="E138" s="71">
        <v>44980.277199999997</v>
      </c>
      <c r="F138" s="64">
        <v>0</v>
      </c>
      <c r="G138" s="65">
        <v>0</v>
      </c>
    </row>
    <row r="139" spans="1:7" s="72" customFormat="1" ht="28.2" hidden="1" outlineLevel="2">
      <c r="A139" s="63">
        <v>15</v>
      </c>
      <c r="B139" s="70" t="s">
        <v>171</v>
      </c>
      <c r="C139" s="70" t="s">
        <v>186</v>
      </c>
      <c r="D139" s="64">
        <v>29476.560000000001</v>
      </c>
      <c r="E139" s="71">
        <v>14803.0126</v>
      </c>
      <c r="F139" s="64">
        <v>147293.39000000001</v>
      </c>
      <c r="G139" s="65">
        <v>73917.5</v>
      </c>
    </row>
    <row r="140" spans="1:7" s="72" customFormat="1" ht="28.2" hidden="1" outlineLevel="2">
      <c r="A140" s="63">
        <v>16</v>
      </c>
      <c r="B140" s="70" t="s">
        <v>171</v>
      </c>
      <c r="C140" s="74" t="s">
        <v>187</v>
      </c>
      <c r="D140" s="64">
        <v>3610.22</v>
      </c>
      <c r="E140" s="71">
        <v>1737.0582999999999</v>
      </c>
      <c r="F140" s="64">
        <v>0</v>
      </c>
      <c r="G140" s="65">
        <v>0</v>
      </c>
    </row>
    <row r="141" spans="1:7" s="72" customFormat="1" ht="28.2" hidden="1" outlineLevel="2">
      <c r="A141" s="63">
        <v>17</v>
      </c>
      <c r="B141" s="70" t="s">
        <v>171</v>
      </c>
      <c r="C141" s="74" t="s">
        <v>188</v>
      </c>
      <c r="D141" s="64">
        <v>0</v>
      </c>
      <c r="E141" s="71">
        <v>0</v>
      </c>
      <c r="F141" s="64">
        <v>0</v>
      </c>
      <c r="G141" s="65">
        <v>0</v>
      </c>
    </row>
    <row r="142" spans="1:7" s="72" customFormat="1" ht="28.2" hidden="1" outlineLevel="2">
      <c r="A142" s="63">
        <v>18</v>
      </c>
      <c r="B142" s="70" t="s">
        <v>171</v>
      </c>
      <c r="C142" s="74" t="s">
        <v>189</v>
      </c>
      <c r="D142" s="64">
        <v>93780</v>
      </c>
      <c r="E142" s="71">
        <v>47034.421199999997</v>
      </c>
      <c r="F142" s="64">
        <v>0</v>
      </c>
      <c r="G142" s="65">
        <v>0</v>
      </c>
    </row>
    <row r="143" spans="1:7" s="72" customFormat="1" ht="28.2" hidden="1" outlineLevel="2">
      <c r="A143" s="63">
        <v>19</v>
      </c>
      <c r="B143" s="70" t="s">
        <v>171</v>
      </c>
      <c r="C143" s="74" t="s">
        <v>190</v>
      </c>
      <c r="D143" s="64">
        <v>0</v>
      </c>
      <c r="E143" s="71">
        <v>0</v>
      </c>
      <c r="F143" s="64">
        <v>0</v>
      </c>
      <c r="G143" s="65">
        <v>0</v>
      </c>
    </row>
    <row r="144" spans="1:7" s="72" customFormat="1" ht="28.2" hidden="1" outlineLevel="2">
      <c r="A144" s="63">
        <v>20</v>
      </c>
      <c r="B144" s="70" t="s">
        <v>171</v>
      </c>
      <c r="C144" s="74" t="s">
        <v>36</v>
      </c>
      <c r="D144" s="64">
        <v>23293.39</v>
      </c>
      <c r="E144" s="71">
        <v>11207.613499999999</v>
      </c>
      <c r="F144" s="64">
        <v>0</v>
      </c>
      <c r="G144" s="65">
        <v>0</v>
      </c>
    </row>
    <row r="145" spans="1:7" s="72" customFormat="1" ht="28.2" hidden="1" outlineLevel="2">
      <c r="A145" s="63">
        <v>21</v>
      </c>
      <c r="B145" s="70" t="s">
        <v>171</v>
      </c>
      <c r="C145" s="74" t="s">
        <v>191</v>
      </c>
      <c r="D145" s="64">
        <v>0</v>
      </c>
      <c r="E145" s="71">
        <v>0</v>
      </c>
      <c r="F145" s="64">
        <v>0</v>
      </c>
      <c r="G145" s="65">
        <v>0</v>
      </c>
    </row>
    <row r="146" spans="1:7" s="72" customFormat="1" ht="28.2" hidden="1" outlineLevel="2">
      <c r="A146" s="63">
        <v>22</v>
      </c>
      <c r="B146" s="70" t="s">
        <v>171</v>
      </c>
      <c r="C146" s="74" t="s">
        <v>192</v>
      </c>
      <c r="D146" s="64">
        <v>396188.6</v>
      </c>
      <c r="E146" s="71">
        <v>198904.28200000001</v>
      </c>
      <c r="F146" s="64">
        <v>989811.55</v>
      </c>
      <c r="G146" s="65">
        <v>496725.6</v>
      </c>
    </row>
    <row r="147" spans="1:7" s="72" customFormat="1" ht="28.2" hidden="1" outlineLevel="2">
      <c r="A147" s="63">
        <v>23</v>
      </c>
      <c r="B147" s="70" t="s">
        <v>171</v>
      </c>
      <c r="C147" s="74" t="s">
        <v>193</v>
      </c>
      <c r="D147" s="64">
        <v>67719.600000000006</v>
      </c>
      <c r="E147" s="71">
        <v>33984.309800000003</v>
      </c>
      <c r="F147" s="64">
        <v>162553.04999999999</v>
      </c>
      <c r="G147" s="65">
        <v>78212.399999999994</v>
      </c>
    </row>
    <row r="148" spans="1:7" s="72" customFormat="1" ht="28.2" hidden="1" outlineLevel="2">
      <c r="A148" s="63">
        <v>24</v>
      </c>
      <c r="B148" s="70" t="s">
        <v>171</v>
      </c>
      <c r="C148" s="74" t="s">
        <v>194</v>
      </c>
      <c r="D148" s="64">
        <v>50409.68</v>
      </c>
      <c r="E148" s="71">
        <v>25297.5252</v>
      </c>
      <c r="F148" s="64">
        <v>0</v>
      </c>
      <c r="G148" s="65">
        <v>0</v>
      </c>
    </row>
    <row r="149" spans="1:7" s="72" customFormat="1" ht="28.2" hidden="1" outlineLevel="2">
      <c r="A149" s="63">
        <v>25</v>
      </c>
      <c r="B149" s="70" t="s">
        <v>171</v>
      </c>
      <c r="C149" s="74" t="s">
        <v>195</v>
      </c>
      <c r="D149" s="64">
        <v>0</v>
      </c>
      <c r="E149" s="71">
        <v>0</v>
      </c>
      <c r="F149" s="64">
        <v>0</v>
      </c>
      <c r="G149" s="65">
        <v>0</v>
      </c>
    </row>
    <row r="150" spans="1:7" s="72" customFormat="1" ht="26.25" hidden="1" customHeight="1" outlineLevel="2">
      <c r="A150" s="63">
        <v>26</v>
      </c>
      <c r="B150" s="70" t="s">
        <v>171</v>
      </c>
      <c r="C150" s="74" t="s">
        <v>196</v>
      </c>
      <c r="D150" s="64">
        <v>0</v>
      </c>
      <c r="E150" s="71">
        <v>0</v>
      </c>
      <c r="F150" s="64">
        <v>0</v>
      </c>
      <c r="G150" s="65">
        <v>0</v>
      </c>
    </row>
    <row r="151" spans="1:7" s="72" customFormat="1" ht="24.75" hidden="1" customHeight="1" outlineLevel="2">
      <c r="A151" s="63">
        <v>27</v>
      </c>
      <c r="B151" s="70" t="s">
        <v>171</v>
      </c>
      <c r="C151" s="74" t="s">
        <v>197</v>
      </c>
      <c r="D151" s="64">
        <v>0</v>
      </c>
      <c r="E151" s="71">
        <v>0</v>
      </c>
      <c r="F151" s="64">
        <v>0</v>
      </c>
      <c r="G151" s="65">
        <v>0</v>
      </c>
    </row>
    <row r="152" spans="1:7" s="73" customFormat="1" ht="20.5" customHeight="1" outlineLevel="1" collapsed="1">
      <c r="A152" s="66" t="s">
        <v>38</v>
      </c>
      <c r="B152" s="148" t="s">
        <v>198</v>
      </c>
      <c r="C152" s="148"/>
      <c r="D152" s="67">
        <v>604836.31999999995</v>
      </c>
      <c r="E152" s="68">
        <v>305308.72570000001</v>
      </c>
      <c r="F152" s="67">
        <v>3869807.89</v>
      </c>
      <c r="G152" s="68">
        <v>1953752.9392000001</v>
      </c>
    </row>
    <row r="153" spans="1:7" s="72" customFormat="1" ht="23.25" hidden="1" customHeight="1" outlineLevel="2">
      <c r="A153" s="63">
        <v>1</v>
      </c>
      <c r="B153" s="70" t="s">
        <v>199</v>
      </c>
      <c r="C153" s="70" t="s">
        <v>102</v>
      </c>
      <c r="D153" s="64">
        <v>27225.760000000002</v>
      </c>
      <c r="E153" s="71">
        <v>13903.159900000001</v>
      </c>
      <c r="F153" s="64">
        <v>254738.7</v>
      </c>
      <c r="G153" s="65">
        <v>129979.89490000001</v>
      </c>
    </row>
    <row r="154" spans="1:7" s="72" customFormat="1" ht="33" hidden="1" customHeight="1" outlineLevel="2">
      <c r="A154" s="63">
        <v>2</v>
      </c>
      <c r="B154" s="70" t="s">
        <v>199</v>
      </c>
      <c r="C154" s="70" t="s">
        <v>200</v>
      </c>
      <c r="D154" s="64">
        <v>56772.89</v>
      </c>
      <c r="E154" s="71">
        <v>28708.4627</v>
      </c>
      <c r="F154" s="64">
        <v>451815.15</v>
      </c>
      <c r="G154" s="65">
        <v>228373.63079999998</v>
      </c>
    </row>
    <row r="155" spans="1:7" s="72" customFormat="1" ht="22.5" hidden="1" customHeight="1" outlineLevel="2">
      <c r="A155" s="63">
        <v>3</v>
      </c>
      <c r="B155" s="70" t="s">
        <v>199</v>
      </c>
      <c r="C155" s="70" t="s">
        <v>201</v>
      </c>
      <c r="D155" s="64">
        <v>88596.08</v>
      </c>
      <c r="E155" s="71">
        <v>44466.429100000001</v>
      </c>
      <c r="F155" s="64">
        <v>583312.97</v>
      </c>
      <c r="G155" s="65">
        <v>292618.32900000003</v>
      </c>
    </row>
    <row r="156" spans="1:7" s="72" customFormat="1" ht="28.2" hidden="1" outlineLevel="2">
      <c r="A156" s="63">
        <v>4</v>
      </c>
      <c r="B156" s="70" t="s">
        <v>199</v>
      </c>
      <c r="C156" s="70" t="s">
        <v>202</v>
      </c>
      <c r="D156" s="64">
        <v>86210.049999999988</v>
      </c>
      <c r="E156" s="71">
        <v>43599.561799999996</v>
      </c>
      <c r="F156" s="64">
        <v>483902.65</v>
      </c>
      <c r="G156" s="65">
        <v>244642.77600000001</v>
      </c>
    </row>
    <row r="157" spans="1:7" s="72" customFormat="1" ht="18.75" hidden="1" customHeight="1" outlineLevel="2">
      <c r="A157" s="63">
        <v>5</v>
      </c>
      <c r="B157" s="70" t="s">
        <v>199</v>
      </c>
      <c r="C157" s="70" t="s">
        <v>203</v>
      </c>
      <c r="D157" s="64">
        <v>74445.19</v>
      </c>
      <c r="E157" s="71">
        <v>37593.194300000003</v>
      </c>
      <c r="F157" s="64">
        <v>371080.44</v>
      </c>
      <c r="G157" s="65">
        <v>187331.69449999998</v>
      </c>
    </row>
    <row r="158" spans="1:7" s="72" customFormat="1" ht="18.75" hidden="1" customHeight="1" outlineLevel="2">
      <c r="A158" s="63">
        <v>6</v>
      </c>
      <c r="B158" s="70" t="s">
        <v>199</v>
      </c>
      <c r="C158" s="70" t="s">
        <v>204</v>
      </c>
      <c r="D158" s="64">
        <v>88158.720000000001</v>
      </c>
      <c r="E158" s="71">
        <v>44541.344499999999</v>
      </c>
      <c r="F158" s="64">
        <v>1205468.29</v>
      </c>
      <c r="G158" s="65">
        <v>608553.81520000007</v>
      </c>
    </row>
    <row r="159" spans="1:7" s="72" customFormat="1" ht="28.2" hidden="1" outlineLevel="2">
      <c r="A159" s="63">
        <v>7</v>
      </c>
      <c r="B159" s="70" t="s">
        <v>199</v>
      </c>
      <c r="C159" s="70" t="s">
        <v>49</v>
      </c>
      <c r="D159" s="64">
        <v>183427.63</v>
      </c>
      <c r="E159" s="71">
        <v>92496.573399999994</v>
      </c>
      <c r="F159" s="64">
        <v>519489.69</v>
      </c>
      <c r="G159" s="65">
        <v>262252.79879999999</v>
      </c>
    </row>
    <row r="160" spans="1:7" s="73" customFormat="1" ht="20.5" customHeight="1" outlineLevel="1" collapsed="1">
      <c r="A160" s="66" t="s">
        <v>47</v>
      </c>
      <c r="B160" s="148" t="s">
        <v>205</v>
      </c>
      <c r="C160" s="148"/>
      <c r="D160" s="67">
        <v>1938089.2999999998</v>
      </c>
      <c r="E160" s="68">
        <v>991216.72160000005</v>
      </c>
      <c r="F160" s="67">
        <v>4931960</v>
      </c>
      <c r="G160" s="68">
        <v>2518356.4912999999</v>
      </c>
    </row>
    <row r="161" spans="1:7" s="72" customFormat="1" ht="28.2" hidden="1" outlineLevel="2">
      <c r="A161" s="63">
        <v>1</v>
      </c>
      <c r="B161" s="70" t="s">
        <v>206</v>
      </c>
      <c r="C161" s="70" t="s">
        <v>202</v>
      </c>
      <c r="D161" s="64">
        <v>34379.129999999997</v>
      </c>
      <c r="E161" s="71">
        <v>17307.041000000001</v>
      </c>
      <c r="F161" s="64">
        <v>333320</v>
      </c>
      <c r="G161" s="65">
        <v>167268.30900000001</v>
      </c>
    </row>
    <row r="162" spans="1:7" s="72" customFormat="1" ht="28.2" hidden="1" outlineLevel="2">
      <c r="A162" s="63">
        <v>2</v>
      </c>
      <c r="B162" s="70" t="s">
        <v>206</v>
      </c>
      <c r="C162" s="70" t="s">
        <v>207</v>
      </c>
      <c r="D162" s="64">
        <v>153335.79999999999</v>
      </c>
      <c r="E162" s="71">
        <v>78377.791300000012</v>
      </c>
      <c r="F162" s="64">
        <v>666660</v>
      </c>
      <c r="G162" s="65">
        <v>340293.26370000001</v>
      </c>
    </row>
    <row r="163" spans="1:7" s="72" customFormat="1" ht="21" hidden="1" customHeight="1" outlineLevel="2">
      <c r="A163" s="63">
        <v>3</v>
      </c>
      <c r="B163" s="70" t="s">
        <v>206</v>
      </c>
      <c r="C163" s="70" t="s">
        <v>203</v>
      </c>
      <c r="D163" s="64">
        <v>303834.31999999995</v>
      </c>
      <c r="E163" s="71">
        <v>156346.4376</v>
      </c>
      <c r="F163" s="64">
        <v>933200</v>
      </c>
      <c r="G163" s="65">
        <v>479739.45600000001</v>
      </c>
    </row>
    <row r="164" spans="1:7" s="72" customFormat="1" ht="21" hidden="1" customHeight="1" outlineLevel="2">
      <c r="A164" s="63">
        <v>4</v>
      </c>
      <c r="B164" s="70" t="s">
        <v>206</v>
      </c>
      <c r="C164" s="70" t="s">
        <v>204</v>
      </c>
      <c r="D164" s="64">
        <v>558489.37</v>
      </c>
      <c r="E164" s="71">
        <v>284538.30559999996</v>
      </c>
      <c r="F164" s="64">
        <v>1332120</v>
      </c>
      <c r="G164" s="65">
        <v>678275.54040000006</v>
      </c>
    </row>
    <row r="165" spans="1:7" s="72" customFormat="1" ht="28.2" hidden="1" outlineLevel="2">
      <c r="A165" s="63">
        <v>5</v>
      </c>
      <c r="B165" s="70" t="s">
        <v>206</v>
      </c>
      <c r="C165" s="70" t="s">
        <v>52</v>
      </c>
      <c r="D165" s="64">
        <v>888050.67999999993</v>
      </c>
      <c r="E165" s="71">
        <v>454647.14610000001</v>
      </c>
      <c r="F165" s="64">
        <v>1666660</v>
      </c>
      <c r="G165" s="65">
        <v>852779.92220000003</v>
      </c>
    </row>
    <row r="166" spans="1:7" s="73" customFormat="1" ht="25.5" customHeight="1" outlineLevel="1" collapsed="1">
      <c r="A166" s="66" t="s">
        <v>50</v>
      </c>
      <c r="B166" s="148" t="s">
        <v>39</v>
      </c>
      <c r="C166" s="148"/>
      <c r="D166" s="67">
        <v>12731666.350000001</v>
      </c>
      <c r="E166" s="68">
        <v>6446777.7476000013</v>
      </c>
      <c r="F166" s="67">
        <v>42424854.450000003</v>
      </c>
      <c r="G166" s="68">
        <v>21448361.590499997</v>
      </c>
    </row>
    <row r="167" spans="1:7" s="72" customFormat="1" ht="25.5" hidden="1" customHeight="1" outlineLevel="2">
      <c r="A167" s="63">
        <v>1</v>
      </c>
      <c r="B167" s="70" t="s">
        <v>208</v>
      </c>
      <c r="C167" s="70" t="s">
        <v>209</v>
      </c>
      <c r="D167" s="64">
        <v>686947.46</v>
      </c>
      <c r="E167" s="71">
        <v>347166.03130000003</v>
      </c>
      <c r="F167" s="64">
        <v>1188245.23</v>
      </c>
      <c r="G167" s="65">
        <v>599695.88510000007</v>
      </c>
    </row>
    <row r="168" spans="1:7" s="72" customFormat="1" ht="30" hidden="1" customHeight="1" outlineLevel="2">
      <c r="A168" s="63">
        <v>2</v>
      </c>
      <c r="B168" s="70" t="s">
        <v>208</v>
      </c>
      <c r="C168" s="70" t="s">
        <v>210</v>
      </c>
      <c r="D168" s="64">
        <v>813125.61</v>
      </c>
      <c r="E168" s="71">
        <v>410933.30550000002</v>
      </c>
      <c r="F168" s="64">
        <v>1406499.81</v>
      </c>
      <c r="G168" s="65">
        <v>709846.86230000004</v>
      </c>
    </row>
    <row r="169" spans="1:7" s="72" customFormat="1" hidden="1" outlineLevel="2">
      <c r="A169" s="63">
        <v>3</v>
      </c>
      <c r="B169" s="70" t="s">
        <v>208</v>
      </c>
      <c r="C169" s="70" t="s">
        <v>211</v>
      </c>
      <c r="D169" s="64">
        <v>371979.76</v>
      </c>
      <c r="E169" s="71">
        <v>187989.24900000001</v>
      </c>
      <c r="F169" s="64">
        <v>643430.61</v>
      </c>
      <c r="G169" s="65">
        <v>324733.21100000001</v>
      </c>
    </row>
    <row r="170" spans="1:7" s="72" customFormat="1" ht="24" hidden="1" customHeight="1" outlineLevel="2">
      <c r="A170" s="63">
        <v>4</v>
      </c>
      <c r="B170" s="70" t="s">
        <v>208</v>
      </c>
      <c r="C170" s="70" t="s">
        <v>212</v>
      </c>
      <c r="D170" s="64">
        <v>983103.58000000007</v>
      </c>
      <c r="E170" s="71">
        <v>505552.02520000003</v>
      </c>
      <c r="F170" s="64">
        <v>2664126.63</v>
      </c>
      <c r="G170" s="65">
        <v>1367142.6773000001</v>
      </c>
    </row>
    <row r="171" spans="1:7" s="72" customFormat="1" ht="24" hidden="1" customHeight="1" outlineLevel="2">
      <c r="A171" s="63">
        <v>5</v>
      </c>
      <c r="B171" s="70" t="s">
        <v>208</v>
      </c>
      <c r="C171" s="70" t="s">
        <v>213</v>
      </c>
      <c r="D171" s="64">
        <v>742097.12</v>
      </c>
      <c r="E171" s="71">
        <v>381603.01890000002</v>
      </c>
      <c r="F171" s="64">
        <v>1939118.83</v>
      </c>
      <c r="G171" s="65">
        <v>995092.37990000006</v>
      </c>
    </row>
    <row r="172" spans="1:7" s="72" customFormat="1" ht="33" hidden="1" customHeight="1" outlineLevel="2">
      <c r="A172" s="63">
        <v>6</v>
      </c>
      <c r="B172" s="70" t="s">
        <v>208</v>
      </c>
      <c r="C172" s="70" t="s">
        <v>214</v>
      </c>
      <c r="D172" s="64">
        <v>1298244.27</v>
      </c>
      <c r="E172" s="71">
        <v>664885.11250000005</v>
      </c>
      <c r="F172" s="64">
        <v>2292033.5699999998</v>
      </c>
      <c r="G172" s="65">
        <v>1171627.7282</v>
      </c>
    </row>
    <row r="173" spans="1:7" s="54" customFormat="1" ht="33" hidden="1" customHeight="1" outlineLevel="2">
      <c r="A173" s="63">
        <v>7</v>
      </c>
      <c r="B173" s="70" t="s">
        <v>208</v>
      </c>
      <c r="C173" s="70" t="s">
        <v>44</v>
      </c>
      <c r="D173" s="64">
        <v>552707.65999999992</v>
      </c>
      <c r="E173" s="71">
        <v>282886.81929999997</v>
      </c>
      <c r="F173" s="64">
        <v>6161568.8600000003</v>
      </c>
      <c r="G173" s="65">
        <v>3143754.6225999999</v>
      </c>
    </row>
    <row r="174" spans="1:7" s="54" customFormat="1" ht="33" hidden="1" customHeight="1" outlineLevel="2">
      <c r="A174" s="63">
        <v>8</v>
      </c>
      <c r="B174" s="70" t="s">
        <v>208</v>
      </c>
      <c r="C174" s="70" t="s">
        <v>40</v>
      </c>
      <c r="D174" s="64">
        <v>872350.63</v>
      </c>
      <c r="E174" s="71">
        <v>447580.19750000001</v>
      </c>
      <c r="F174" s="64">
        <v>1846524.29</v>
      </c>
      <c r="G174" s="65">
        <v>947173.78759999992</v>
      </c>
    </row>
    <row r="175" spans="1:7" s="54" customFormat="1" ht="33" hidden="1" customHeight="1" outlineLevel="2">
      <c r="A175" s="63">
        <v>9</v>
      </c>
      <c r="B175" s="70" t="s">
        <v>208</v>
      </c>
      <c r="C175" s="70" t="s">
        <v>215</v>
      </c>
      <c r="D175" s="64">
        <v>872158.5</v>
      </c>
      <c r="E175" s="71">
        <v>440736.44189999998</v>
      </c>
      <c r="F175" s="64">
        <v>1542267.41</v>
      </c>
      <c r="G175" s="65">
        <v>778367.45799999998</v>
      </c>
    </row>
    <row r="176" spans="1:7" s="54" customFormat="1" ht="33" hidden="1" customHeight="1" outlineLevel="2">
      <c r="A176" s="63">
        <v>10</v>
      </c>
      <c r="B176" s="70" t="s">
        <v>208</v>
      </c>
      <c r="C176" s="70" t="s">
        <v>216</v>
      </c>
      <c r="D176" s="64">
        <v>408012.69</v>
      </c>
      <c r="E176" s="71">
        <v>208527.45069999999</v>
      </c>
      <c r="F176" s="64">
        <v>1173431.79</v>
      </c>
      <c r="G176" s="65">
        <v>599378.08089999994</v>
      </c>
    </row>
    <row r="177" spans="1:7" s="54" customFormat="1" ht="33" hidden="1" customHeight="1" outlineLevel="2">
      <c r="A177" s="63">
        <v>11</v>
      </c>
      <c r="B177" s="70" t="s">
        <v>208</v>
      </c>
      <c r="C177" s="70" t="s">
        <v>217</v>
      </c>
      <c r="D177" s="64">
        <v>460803.17</v>
      </c>
      <c r="E177" s="71">
        <v>230123.1134</v>
      </c>
      <c r="F177" s="64">
        <v>2207679.34</v>
      </c>
      <c r="G177" s="65">
        <v>1105436.0899</v>
      </c>
    </row>
    <row r="178" spans="1:7" s="54" customFormat="1" hidden="1" outlineLevel="2">
      <c r="A178" s="63">
        <v>12</v>
      </c>
      <c r="B178" s="70" t="s">
        <v>208</v>
      </c>
      <c r="C178" s="70" t="s">
        <v>218</v>
      </c>
      <c r="D178" s="64">
        <v>670836.64999999991</v>
      </c>
      <c r="E178" s="71">
        <v>334800.27399999998</v>
      </c>
      <c r="F178" s="64">
        <v>1722834.88</v>
      </c>
      <c r="G178" s="65">
        <v>863789.67149999994</v>
      </c>
    </row>
    <row r="179" spans="1:7" s="54" customFormat="1" ht="35.25" hidden="1" customHeight="1" outlineLevel="2">
      <c r="A179" s="63">
        <v>13</v>
      </c>
      <c r="B179" s="70" t="s">
        <v>208</v>
      </c>
      <c r="C179" s="70" t="s">
        <v>219</v>
      </c>
      <c r="D179" s="64">
        <v>1217570.22</v>
      </c>
      <c r="E179" s="71">
        <v>610795.44519999996</v>
      </c>
      <c r="F179" s="64">
        <v>2266884.81</v>
      </c>
      <c r="G179" s="65">
        <v>1136617.7930000001</v>
      </c>
    </row>
    <row r="180" spans="1:7" s="54" customFormat="1" ht="21.75" hidden="1" customHeight="1" outlineLevel="2">
      <c r="A180" s="63">
        <v>14</v>
      </c>
      <c r="B180" s="70" t="s">
        <v>208</v>
      </c>
      <c r="C180" s="70" t="s">
        <v>220</v>
      </c>
      <c r="D180" s="64">
        <v>857051.44</v>
      </c>
      <c r="E180" s="71">
        <v>426621.09160000004</v>
      </c>
      <c r="F180" s="64">
        <v>4536875.05</v>
      </c>
      <c r="G180" s="65">
        <v>2274684.5065000001</v>
      </c>
    </row>
    <row r="181" spans="1:7" s="54" customFormat="1" ht="30" hidden="1" customHeight="1" outlineLevel="2">
      <c r="A181" s="63">
        <v>15</v>
      </c>
      <c r="B181" s="70" t="s">
        <v>208</v>
      </c>
      <c r="C181" s="70" t="s">
        <v>41</v>
      </c>
      <c r="D181" s="64">
        <v>622191.39</v>
      </c>
      <c r="E181" s="71">
        <v>311903.28080000001</v>
      </c>
      <c r="F181" s="64">
        <v>0</v>
      </c>
      <c r="G181" s="65">
        <v>0</v>
      </c>
    </row>
    <row r="182" spans="1:7" s="54" customFormat="1" ht="42.3" hidden="1" outlineLevel="2">
      <c r="A182" s="63">
        <v>16</v>
      </c>
      <c r="B182" s="70" t="s">
        <v>208</v>
      </c>
      <c r="C182" s="70" t="s">
        <v>221</v>
      </c>
      <c r="D182" s="64">
        <v>87684.69</v>
      </c>
      <c r="E182" s="71">
        <v>43829.380000000005</v>
      </c>
      <c r="F182" s="64">
        <v>0</v>
      </c>
      <c r="G182" s="65">
        <v>0</v>
      </c>
    </row>
    <row r="183" spans="1:7" s="54" customFormat="1" ht="31.5" hidden="1" customHeight="1" outlineLevel="2">
      <c r="A183" s="63">
        <v>17</v>
      </c>
      <c r="B183" s="70" t="s">
        <v>208</v>
      </c>
      <c r="C183" s="70" t="s">
        <v>222</v>
      </c>
      <c r="D183" s="64">
        <v>567217.13</v>
      </c>
      <c r="E183" s="71">
        <v>285316.54139999999</v>
      </c>
      <c r="F183" s="64">
        <v>7500000</v>
      </c>
      <c r="G183" s="65">
        <v>3759937.5</v>
      </c>
    </row>
    <row r="184" spans="1:7" s="54" customFormat="1" ht="31.5" hidden="1" customHeight="1" outlineLevel="2">
      <c r="A184" s="63">
        <v>18</v>
      </c>
      <c r="B184" s="70" t="s">
        <v>208</v>
      </c>
      <c r="C184" s="70" t="s">
        <v>223</v>
      </c>
      <c r="D184" s="64">
        <v>276663.33999999997</v>
      </c>
      <c r="E184" s="71">
        <v>139150.5521</v>
      </c>
      <c r="F184" s="64">
        <v>3333333.34</v>
      </c>
      <c r="G184" s="65">
        <v>1671083.3366999999</v>
      </c>
    </row>
    <row r="185" spans="1:7" s="54" customFormat="1" ht="31.5" hidden="1" customHeight="1" outlineLevel="2">
      <c r="A185" s="63">
        <v>19</v>
      </c>
      <c r="B185" s="70" t="s">
        <v>208</v>
      </c>
      <c r="C185" s="70" t="s">
        <v>224</v>
      </c>
      <c r="D185" s="64">
        <v>369815</v>
      </c>
      <c r="E185" s="71">
        <v>185799.7059</v>
      </c>
      <c r="F185" s="64">
        <v>0</v>
      </c>
      <c r="G185" s="65">
        <v>0</v>
      </c>
    </row>
    <row r="186" spans="1:7" s="54" customFormat="1" ht="31.5" hidden="1" customHeight="1" outlineLevel="2">
      <c r="A186" s="63">
        <v>20</v>
      </c>
      <c r="B186" s="70" t="s">
        <v>208</v>
      </c>
      <c r="C186" s="70" t="s">
        <v>225</v>
      </c>
      <c r="D186" s="64">
        <v>1106.04</v>
      </c>
      <c r="E186" s="71">
        <v>578.71140000000003</v>
      </c>
      <c r="F186" s="64">
        <v>0</v>
      </c>
      <c r="G186" s="65">
        <v>0</v>
      </c>
    </row>
    <row r="187" spans="1:7" s="54" customFormat="1" hidden="1" outlineLevel="2">
      <c r="A187" s="63">
        <v>21</v>
      </c>
      <c r="B187" s="70" t="s">
        <v>208</v>
      </c>
      <c r="C187" s="70" t="s">
        <v>226</v>
      </c>
      <c r="D187" s="64">
        <v>0</v>
      </c>
      <c r="E187" s="71">
        <v>0</v>
      </c>
      <c r="F187" s="64">
        <v>0</v>
      </c>
      <c r="G187" s="65">
        <v>0</v>
      </c>
    </row>
    <row r="188" spans="1:7" s="69" customFormat="1" ht="26.25" customHeight="1" outlineLevel="1" collapsed="1">
      <c r="A188" s="66" t="s">
        <v>53</v>
      </c>
      <c r="B188" s="148" t="s">
        <v>227</v>
      </c>
      <c r="C188" s="148"/>
      <c r="D188" s="67">
        <v>5076385.1000000006</v>
      </c>
      <c r="E188" s="68">
        <v>2551809.42876</v>
      </c>
      <c r="F188" s="67">
        <v>18277802.020000003</v>
      </c>
      <c r="G188" s="68">
        <v>9138485.0999999996</v>
      </c>
    </row>
    <row r="189" spans="1:7" s="54" customFormat="1" ht="26.25" hidden="1" customHeight="1" outlineLevel="2">
      <c r="A189" s="63">
        <v>1</v>
      </c>
      <c r="B189" s="70" t="s">
        <v>228</v>
      </c>
      <c r="C189" s="70" t="s">
        <v>229</v>
      </c>
      <c r="D189" s="64">
        <v>0</v>
      </c>
      <c r="E189" s="71">
        <v>0</v>
      </c>
      <c r="F189" s="64">
        <v>18277802.020000003</v>
      </c>
      <c r="G189" s="65">
        <v>9138485.0999999996</v>
      </c>
    </row>
    <row r="190" spans="1:7" s="54" customFormat="1" ht="26.25" hidden="1" customHeight="1" outlineLevel="2">
      <c r="A190" s="63">
        <v>2</v>
      </c>
      <c r="B190" s="70" t="s">
        <v>228</v>
      </c>
      <c r="C190" s="70" t="s">
        <v>230</v>
      </c>
      <c r="D190" s="64">
        <v>5076385.1000000006</v>
      </c>
      <c r="E190" s="71">
        <v>2551809.42876</v>
      </c>
      <c r="F190" s="64">
        <v>0</v>
      </c>
      <c r="G190" s="65">
        <v>0</v>
      </c>
    </row>
    <row r="191" spans="1:7" s="69" customFormat="1" ht="26.25" customHeight="1" outlineLevel="1" collapsed="1">
      <c r="A191" s="66" t="s">
        <v>231</v>
      </c>
      <c r="B191" s="148" t="s">
        <v>232</v>
      </c>
      <c r="C191" s="148"/>
      <c r="D191" s="67">
        <v>2514624.66</v>
      </c>
      <c r="E191" s="68">
        <v>1228758.9145</v>
      </c>
      <c r="F191" s="67">
        <v>0</v>
      </c>
      <c r="G191" s="68">
        <v>0</v>
      </c>
    </row>
    <row r="192" spans="1:7" s="54" customFormat="1" ht="28.2" hidden="1" outlineLevel="2">
      <c r="A192" s="63">
        <v>1</v>
      </c>
      <c r="B192" s="70" t="s">
        <v>233</v>
      </c>
      <c r="C192" s="70" t="s">
        <v>234</v>
      </c>
      <c r="D192" s="64">
        <v>1129338.27</v>
      </c>
      <c r="E192" s="71">
        <v>548666.4118</v>
      </c>
      <c r="F192" s="64">
        <v>0</v>
      </c>
      <c r="G192" s="65">
        <v>0</v>
      </c>
    </row>
    <row r="193" spans="1:7" s="54" customFormat="1" ht="28.2" hidden="1" outlineLevel="2">
      <c r="A193" s="63">
        <v>2</v>
      </c>
      <c r="B193" s="70" t="s">
        <v>233</v>
      </c>
      <c r="C193" s="70" t="s">
        <v>235</v>
      </c>
      <c r="D193" s="64">
        <v>1385286.39</v>
      </c>
      <c r="E193" s="71">
        <v>680092.50269999995</v>
      </c>
      <c r="F193" s="64">
        <v>0</v>
      </c>
      <c r="G193" s="65">
        <v>0</v>
      </c>
    </row>
    <row r="194" spans="1:7" s="69" customFormat="1" ht="31.5" customHeight="1" outlineLevel="1" collapsed="1">
      <c r="A194" s="66" t="s">
        <v>236</v>
      </c>
      <c r="B194" s="148" t="s">
        <v>54</v>
      </c>
      <c r="C194" s="148"/>
      <c r="D194" s="67">
        <v>6805443.7800000003</v>
      </c>
      <c r="E194" s="68">
        <v>3405082.1625999999</v>
      </c>
      <c r="F194" s="67">
        <v>66271.38</v>
      </c>
      <c r="G194" s="68">
        <v>32418.302299999999</v>
      </c>
    </row>
    <row r="195" spans="1:7" s="54" customFormat="1" ht="31.5" hidden="1" customHeight="1" outlineLevel="2">
      <c r="A195" s="63">
        <v>1</v>
      </c>
      <c r="B195" s="70" t="s">
        <v>237</v>
      </c>
      <c r="C195" s="70" t="s">
        <v>238</v>
      </c>
      <c r="D195" s="64">
        <v>15243.39</v>
      </c>
      <c r="E195" s="71">
        <v>7458.7248999999993</v>
      </c>
      <c r="F195" s="64">
        <v>66271.38</v>
      </c>
      <c r="G195" s="65">
        <v>32418.302299999999</v>
      </c>
    </row>
    <row r="196" spans="1:7" s="54" customFormat="1" ht="31.5" hidden="1" customHeight="1" outlineLevel="2">
      <c r="A196" s="63">
        <v>2</v>
      </c>
      <c r="B196" s="70" t="s">
        <v>237</v>
      </c>
      <c r="C196" s="70" t="s">
        <v>55</v>
      </c>
      <c r="D196" s="64">
        <v>402700.39</v>
      </c>
      <c r="E196" s="71">
        <v>196657.66269999999</v>
      </c>
      <c r="F196" s="64">
        <v>0</v>
      </c>
      <c r="G196" s="65">
        <v>0</v>
      </c>
    </row>
    <row r="197" spans="1:7" s="54" customFormat="1" ht="31.5" hidden="1" customHeight="1" outlineLevel="2">
      <c r="A197" s="63">
        <v>3</v>
      </c>
      <c r="B197" s="70" t="s">
        <v>237</v>
      </c>
      <c r="C197" s="70" t="s">
        <v>239</v>
      </c>
      <c r="D197" s="64">
        <v>6387500</v>
      </c>
      <c r="E197" s="71">
        <v>3200965.7749999999</v>
      </c>
      <c r="F197" s="64">
        <v>0</v>
      </c>
      <c r="G197" s="65">
        <v>0</v>
      </c>
    </row>
    <row r="198" spans="1:7" s="75" customFormat="1" ht="27" customHeight="1">
      <c r="A198" s="61"/>
      <c r="B198" s="153" t="s">
        <v>240</v>
      </c>
      <c r="C198" s="153"/>
      <c r="D198" s="50">
        <v>20513439.890000001</v>
      </c>
      <c r="E198" s="51">
        <v>10388287.483499998</v>
      </c>
      <c r="F198" s="50">
        <v>65821407.379999995</v>
      </c>
      <c r="G198" s="51">
        <v>33405803.236499999</v>
      </c>
    </row>
    <row r="199" spans="1:7" s="54" customFormat="1" outlineLevel="1">
      <c r="A199" s="63"/>
      <c r="B199" s="150" t="s">
        <v>76</v>
      </c>
      <c r="C199" s="150"/>
      <c r="D199" s="64"/>
      <c r="E199" s="65"/>
      <c r="F199" s="64"/>
      <c r="G199" s="65"/>
    </row>
    <row r="200" spans="1:7" s="69" customFormat="1" ht="20.5" customHeight="1" outlineLevel="1" collapsed="1">
      <c r="A200" s="66" t="s">
        <v>8</v>
      </c>
      <c r="B200" s="151" t="s">
        <v>241</v>
      </c>
      <c r="C200" s="151"/>
      <c r="D200" s="67">
        <v>5416296.1299999999</v>
      </c>
      <c r="E200" s="68">
        <v>2687400.7492999998</v>
      </c>
      <c r="F200" s="67">
        <v>12976649.479999999</v>
      </c>
      <c r="G200" s="68">
        <v>6363685.2139999997</v>
      </c>
    </row>
    <row r="201" spans="1:7" s="54" customFormat="1" ht="33" hidden="1" customHeight="1" outlineLevel="2">
      <c r="A201" s="63">
        <v>1</v>
      </c>
      <c r="B201" s="70" t="s">
        <v>57</v>
      </c>
      <c r="C201" s="70" t="s">
        <v>242</v>
      </c>
      <c r="D201" s="64">
        <v>65638.040000000008</v>
      </c>
      <c r="E201" s="71">
        <v>32181.979500000001</v>
      </c>
      <c r="F201" s="64">
        <v>522289.12</v>
      </c>
      <c r="G201" s="65">
        <v>256002.34649999999</v>
      </c>
    </row>
    <row r="202" spans="1:7" s="54" customFormat="1" ht="33" hidden="1" customHeight="1" outlineLevel="2">
      <c r="A202" s="63">
        <v>2</v>
      </c>
      <c r="B202" s="70" t="s">
        <v>57</v>
      </c>
      <c r="C202" s="70" t="s">
        <v>243</v>
      </c>
      <c r="D202" s="64">
        <v>32523.1</v>
      </c>
      <c r="E202" s="71">
        <v>15945.009699999999</v>
      </c>
      <c r="F202" s="64">
        <v>208201.81</v>
      </c>
      <c r="G202" s="65">
        <v>102051.04829999999</v>
      </c>
    </row>
    <row r="203" spans="1:7" s="54" customFormat="1" ht="33" hidden="1" customHeight="1" outlineLevel="2">
      <c r="A203" s="63">
        <v>3</v>
      </c>
      <c r="B203" s="70" t="s">
        <v>57</v>
      </c>
      <c r="C203" s="70" t="s">
        <v>244</v>
      </c>
      <c r="D203" s="64">
        <v>72654.790000000008</v>
      </c>
      <c r="E203" s="71">
        <v>35621.668600000005</v>
      </c>
      <c r="F203" s="64">
        <v>544893.88</v>
      </c>
      <c r="G203" s="65">
        <v>267082.1679</v>
      </c>
    </row>
    <row r="204" spans="1:7" s="54" customFormat="1" ht="33" hidden="1" customHeight="1" outlineLevel="2">
      <c r="A204" s="63">
        <v>4</v>
      </c>
      <c r="B204" s="70" t="s">
        <v>57</v>
      </c>
      <c r="C204" s="70" t="s">
        <v>245</v>
      </c>
      <c r="D204" s="64">
        <v>31151.489999999998</v>
      </c>
      <c r="E204" s="71">
        <v>15272.237000000001</v>
      </c>
      <c r="F204" s="64">
        <v>181498.13</v>
      </c>
      <c r="G204" s="65">
        <v>88962.12</v>
      </c>
    </row>
    <row r="205" spans="1:7" s="54" customFormat="1" ht="42.3" hidden="1" outlineLevel="2">
      <c r="A205" s="63">
        <v>5</v>
      </c>
      <c r="B205" s="70" t="s">
        <v>57</v>
      </c>
      <c r="C205" s="70" t="s">
        <v>246</v>
      </c>
      <c r="D205" s="64">
        <v>13980.349999999999</v>
      </c>
      <c r="E205" s="71">
        <v>6854.2739999999994</v>
      </c>
      <c r="F205" s="64">
        <v>98747.15</v>
      </c>
      <c r="G205" s="65">
        <v>48401.3583</v>
      </c>
    </row>
    <row r="206" spans="1:7" s="54" customFormat="1" ht="56.4" hidden="1" outlineLevel="2">
      <c r="A206" s="63">
        <v>6</v>
      </c>
      <c r="B206" s="70" t="s">
        <v>57</v>
      </c>
      <c r="C206" s="70" t="s">
        <v>247</v>
      </c>
      <c r="D206" s="64">
        <v>60748.53</v>
      </c>
      <c r="E206" s="71">
        <v>29783.033900000002</v>
      </c>
      <c r="F206" s="64">
        <v>390229.69</v>
      </c>
      <c r="G206" s="65">
        <v>191272.82370000001</v>
      </c>
    </row>
    <row r="207" spans="1:7" s="54" customFormat="1" ht="56.4" hidden="1" outlineLevel="2">
      <c r="A207" s="63">
        <v>7</v>
      </c>
      <c r="B207" s="70" t="s">
        <v>57</v>
      </c>
      <c r="C207" s="70" t="s">
        <v>248</v>
      </c>
      <c r="D207" s="64">
        <v>107386.43</v>
      </c>
      <c r="E207" s="71">
        <v>52646.552500000005</v>
      </c>
      <c r="F207" s="64">
        <v>602666.87</v>
      </c>
      <c r="G207" s="65">
        <v>295399.86</v>
      </c>
    </row>
    <row r="208" spans="1:7" s="54" customFormat="1" ht="56.4" hidden="1" outlineLevel="2">
      <c r="A208" s="63">
        <v>8</v>
      </c>
      <c r="B208" s="70" t="s">
        <v>57</v>
      </c>
      <c r="C208" s="70" t="s">
        <v>249</v>
      </c>
      <c r="D208" s="64">
        <v>343156.31</v>
      </c>
      <c r="E208" s="71">
        <v>168433.3818</v>
      </c>
      <c r="F208" s="64">
        <v>3490348.7</v>
      </c>
      <c r="G208" s="65">
        <v>1710810</v>
      </c>
    </row>
    <row r="209" spans="1:7" s="54" customFormat="1" ht="56.4" hidden="1" outlineLevel="2">
      <c r="A209" s="63">
        <v>9</v>
      </c>
      <c r="B209" s="70" t="s">
        <v>57</v>
      </c>
      <c r="C209" s="70" t="s">
        <v>59</v>
      </c>
      <c r="D209" s="64">
        <v>74561.760000000009</v>
      </c>
      <c r="E209" s="71">
        <v>36603.778600000005</v>
      </c>
      <c r="F209" s="64">
        <v>672445.92</v>
      </c>
      <c r="G209" s="65">
        <v>335584.27530000004</v>
      </c>
    </row>
    <row r="210" spans="1:7" s="54" customFormat="1" hidden="1" outlineLevel="2">
      <c r="A210" s="63">
        <v>10</v>
      </c>
      <c r="B210" s="70" t="s">
        <v>57</v>
      </c>
      <c r="C210" s="70" t="s">
        <v>250</v>
      </c>
      <c r="D210" s="64">
        <v>24726.97</v>
      </c>
      <c r="E210" s="71">
        <v>12122.414700000001</v>
      </c>
      <c r="F210" s="64">
        <v>134960.15000000002</v>
      </c>
      <c r="G210" s="65">
        <v>66151.320000000007</v>
      </c>
    </row>
    <row r="211" spans="1:7" s="54" customFormat="1" ht="28.2" hidden="1" outlineLevel="2">
      <c r="A211" s="63">
        <v>11</v>
      </c>
      <c r="B211" s="70" t="s">
        <v>57</v>
      </c>
      <c r="C211" s="70" t="s">
        <v>251</v>
      </c>
      <c r="D211" s="64">
        <v>59039.66</v>
      </c>
      <c r="E211" s="71">
        <v>28943.431</v>
      </c>
      <c r="F211" s="64">
        <v>276901</v>
      </c>
      <c r="G211" s="65">
        <v>135724.26</v>
      </c>
    </row>
    <row r="212" spans="1:7" s="54" customFormat="1" ht="28.2" hidden="1" outlineLevel="2">
      <c r="A212" s="63">
        <v>12</v>
      </c>
      <c r="B212" s="70" t="s">
        <v>57</v>
      </c>
      <c r="C212" s="70" t="s">
        <v>252</v>
      </c>
      <c r="D212" s="64">
        <v>63673.47</v>
      </c>
      <c r="E212" s="71">
        <v>31255.7497</v>
      </c>
      <c r="F212" s="64">
        <v>707765.15999999992</v>
      </c>
      <c r="G212" s="65">
        <v>346914.25380000001</v>
      </c>
    </row>
    <row r="213" spans="1:7" s="54" customFormat="1" ht="28.2" hidden="1" outlineLevel="2">
      <c r="A213" s="63">
        <v>13</v>
      </c>
      <c r="B213" s="70" t="s">
        <v>57</v>
      </c>
      <c r="C213" s="70" t="s">
        <v>61</v>
      </c>
      <c r="D213" s="64">
        <v>119594.20999999999</v>
      </c>
      <c r="E213" s="71">
        <v>58606.095799999996</v>
      </c>
      <c r="F213" s="64">
        <v>560782.68999999994</v>
      </c>
      <c r="G213" s="65">
        <v>274870.14</v>
      </c>
    </row>
    <row r="214" spans="1:7" s="54" customFormat="1" ht="28.2" hidden="1" outlineLevel="2">
      <c r="A214" s="63">
        <v>14</v>
      </c>
      <c r="B214" s="70" t="s">
        <v>57</v>
      </c>
      <c r="C214" s="70" t="s">
        <v>253</v>
      </c>
      <c r="D214" s="64">
        <v>650139.71</v>
      </c>
      <c r="E214" s="71">
        <v>318810.71909999999</v>
      </c>
      <c r="F214" s="64">
        <v>1465946.45</v>
      </c>
      <c r="G214" s="65">
        <v>718540.2</v>
      </c>
    </row>
    <row r="215" spans="1:7" s="54" customFormat="1" ht="28.2" hidden="1" outlineLevel="2">
      <c r="A215" s="63">
        <v>15</v>
      </c>
      <c r="B215" s="70" t="s">
        <v>57</v>
      </c>
      <c r="C215" s="70" t="s">
        <v>62</v>
      </c>
      <c r="D215" s="64">
        <v>550828.46</v>
      </c>
      <c r="E215" s="71">
        <v>268707.14179999998</v>
      </c>
      <c r="F215" s="64">
        <v>2436263.39</v>
      </c>
      <c r="G215" s="65">
        <v>1194145.3799999999</v>
      </c>
    </row>
    <row r="216" spans="1:7" s="54" customFormat="1" ht="28.2" hidden="1" outlineLevel="2">
      <c r="A216" s="63">
        <v>16</v>
      </c>
      <c r="B216" s="70" t="s">
        <v>57</v>
      </c>
      <c r="C216" s="70" t="s">
        <v>254</v>
      </c>
      <c r="D216" s="64">
        <v>218146.78999999998</v>
      </c>
      <c r="E216" s="71">
        <v>106925.625</v>
      </c>
      <c r="F216" s="64">
        <v>0</v>
      </c>
      <c r="G216" s="65">
        <v>0</v>
      </c>
    </row>
    <row r="217" spans="1:7" s="54" customFormat="1" ht="28.2" hidden="1" outlineLevel="2">
      <c r="A217" s="63">
        <v>17</v>
      </c>
      <c r="B217" s="70" t="s">
        <v>57</v>
      </c>
      <c r="C217" s="70" t="s">
        <v>60</v>
      </c>
      <c r="D217" s="64">
        <v>35996.76</v>
      </c>
      <c r="E217" s="71">
        <v>17643.268899999999</v>
      </c>
      <c r="F217" s="64">
        <v>0</v>
      </c>
      <c r="G217" s="65">
        <v>0</v>
      </c>
    </row>
    <row r="218" spans="1:7" s="54" customFormat="1" ht="28.2" hidden="1" outlineLevel="2">
      <c r="A218" s="63">
        <v>18</v>
      </c>
      <c r="B218" s="70" t="s">
        <v>57</v>
      </c>
      <c r="C218" s="70" t="s">
        <v>255</v>
      </c>
      <c r="D218" s="64">
        <v>241415.78</v>
      </c>
      <c r="E218" s="71">
        <v>118331.02499999999</v>
      </c>
      <c r="F218" s="64">
        <v>0</v>
      </c>
      <c r="G218" s="65">
        <v>0</v>
      </c>
    </row>
    <row r="219" spans="1:7" s="54" customFormat="1" ht="28.2" hidden="1" outlineLevel="2">
      <c r="A219" s="63">
        <v>19</v>
      </c>
      <c r="B219" s="70" t="s">
        <v>57</v>
      </c>
      <c r="C219" s="70" t="s">
        <v>58</v>
      </c>
      <c r="D219" s="64">
        <v>142434.97</v>
      </c>
      <c r="E219" s="71">
        <v>72351.048899999994</v>
      </c>
      <c r="F219" s="64">
        <v>682709.37</v>
      </c>
      <c r="G219" s="65">
        <v>331773.66019999998</v>
      </c>
    </row>
    <row r="220" spans="1:7" s="54" customFormat="1" ht="28.2" hidden="1" outlineLevel="2">
      <c r="A220" s="63">
        <v>20</v>
      </c>
      <c r="B220" s="70" t="s">
        <v>57</v>
      </c>
      <c r="C220" s="70" t="s">
        <v>256</v>
      </c>
      <c r="D220" s="64">
        <v>54411.09</v>
      </c>
      <c r="E220" s="71">
        <v>27338.143799999998</v>
      </c>
      <c r="F220" s="64">
        <v>0</v>
      </c>
      <c r="G220" s="65">
        <v>0</v>
      </c>
    </row>
    <row r="221" spans="1:7" s="54" customFormat="1" ht="33.75" hidden="1" customHeight="1" outlineLevel="2">
      <c r="A221" s="63">
        <v>21</v>
      </c>
      <c r="B221" s="70" t="s">
        <v>57</v>
      </c>
      <c r="C221" s="70" t="s">
        <v>257</v>
      </c>
      <c r="D221" s="64">
        <v>214115.01</v>
      </c>
      <c r="E221" s="71">
        <v>107579.29000000001</v>
      </c>
      <c r="F221" s="64">
        <v>0</v>
      </c>
      <c r="G221" s="65">
        <v>0</v>
      </c>
    </row>
    <row r="222" spans="1:7" s="54" customFormat="1" ht="33.75" hidden="1" customHeight="1" outlineLevel="2">
      <c r="A222" s="63">
        <v>22</v>
      </c>
      <c r="B222" s="70" t="s">
        <v>57</v>
      </c>
      <c r="C222" s="70" t="s">
        <v>258</v>
      </c>
      <c r="D222" s="64">
        <v>2239972.4500000002</v>
      </c>
      <c r="E222" s="71">
        <v>1125444.8799999999</v>
      </c>
      <c r="F222" s="64">
        <v>0</v>
      </c>
      <c r="G222" s="65">
        <v>0</v>
      </c>
    </row>
    <row r="223" spans="1:7" s="69" customFormat="1" ht="20.5" customHeight="1" outlineLevel="1" collapsed="1">
      <c r="A223" s="66" t="s">
        <v>24</v>
      </c>
      <c r="B223" s="148" t="s">
        <v>63</v>
      </c>
      <c r="C223" s="148"/>
      <c r="D223" s="67">
        <v>10653788.52</v>
      </c>
      <c r="E223" s="68">
        <v>5442920.8039999995</v>
      </c>
      <c r="F223" s="67">
        <v>37066362.899999999</v>
      </c>
      <c r="G223" s="68">
        <v>18994803.244899999</v>
      </c>
    </row>
    <row r="224" spans="1:7" s="54" customFormat="1" ht="31.5" hidden="1" customHeight="1" outlineLevel="2">
      <c r="A224" s="63">
        <v>1</v>
      </c>
      <c r="B224" s="70" t="s">
        <v>63</v>
      </c>
      <c r="C224" s="70" t="s">
        <v>259</v>
      </c>
      <c r="D224" s="64">
        <v>4543208.0199999996</v>
      </c>
      <c r="E224" s="71">
        <v>2333512.2413999997</v>
      </c>
      <c r="F224" s="64">
        <v>17066362.899999999</v>
      </c>
      <c r="G224" s="65">
        <v>8756324.1448999997</v>
      </c>
    </row>
    <row r="225" spans="1:7" s="54" customFormat="1" ht="31.5" hidden="1" customHeight="1" outlineLevel="2">
      <c r="A225" s="63">
        <v>2</v>
      </c>
      <c r="B225" s="70" t="s">
        <v>63</v>
      </c>
      <c r="C225" s="70" t="s">
        <v>260</v>
      </c>
      <c r="D225" s="64">
        <v>4109166.66</v>
      </c>
      <c r="E225" s="71">
        <v>2106440.7031</v>
      </c>
      <c r="F225" s="64">
        <v>20000000</v>
      </c>
      <c r="G225" s="65">
        <v>10238479.1</v>
      </c>
    </row>
    <row r="226" spans="1:7" s="54" customFormat="1" ht="31.5" hidden="1" customHeight="1" outlineLevel="2">
      <c r="A226" s="63">
        <v>3</v>
      </c>
      <c r="B226" s="70" t="s">
        <v>63</v>
      </c>
      <c r="C226" s="70" t="s">
        <v>64</v>
      </c>
      <c r="D226" s="64">
        <v>2001413.84</v>
      </c>
      <c r="E226" s="71">
        <v>1002967.8595</v>
      </c>
      <c r="F226" s="64">
        <v>0</v>
      </c>
      <c r="G226" s="65">
        <v>0</v>
      </c>
    </row>
    <row r="227" spans="1:7" s="69" customFormat="1" ht="20.5" customHeight="1" outlineLevel="1" collapsed="1">
      <c r="A227" s="66" t="s">
        <v>28</v>
      </c>
      <c r="B227" s="148" t="s">
        <v>65</v>
      </c>
      <c r="C227" s="148"/>
      <c r="D227" s="67">
        <v>1783411.13</v>
      </c>
      <c r="E227" s="68">
        <v>898217.88489999995</v>
      </c>
      <c r="F227" s="67">
        <v>1479865.06</v>
      </c>
      <c r="G227" s="68">
        <v>733378.57680000004</v>
      </c>
    </row>
    <row r="228" spans="1:7" s="54" customFormat="1" hidden="1" outlineLevel="2">
      <c r="A228" s="63">
        <v>1</v>
      </c>
      <c r="B228" s="70" t="s">
        <v>261</v>
      </c>
      <c r="C228" s="70" t="s">
        <v>262</v>
      </c>
      <c r="D228" s="64">
        <v>18162.89</v>
      </c>
      <c r="E228" s="71">
        <v>9192.0637000000006</v>
      </c>
      <c r="F228" s="64">
        <v>138476.29</v>
      </c>
      <c r="G228" s="65">
        <v>69991.193200000009</v>
      </c>
    </row>
    <row r="229" spans="1:7" s="54" customFormat="1" ht="28.2" hidden="1" outlineLevel="2">
      <c r="A229" s="63">
        <v>2</v>
      </c>
      <c r="B229" s="70" t="s">
        <v>261</v>
      </c>
      <c r="C229" s="70" t="s">
        <v>263</v>
      </c>
      <c r="D229" s="64">
        <v>483625.98</v>
      </c>
      <c r="E229" s="71">
        <v>239506.83279999997</v>
      </c>
      <c r="F229" s="64">
        <v>1341388.77</v>
      </c>
      <c r="G229" s="65">
        <v>663387.38360000006</v>
      </c>
    </row>
    <row r="230" spans="1:7" s="54" customFormat="1" ht="19.5" hidden="1" customHeight="1" outlineLevel="2">
      <c r="A230" s="63">
        <v>3</v>
      </c>
      <c r="B230" s="70" t="s">
        <v>261</v>
      </c>
      <c r="C230" s="70" t="s">
        <v>66</v>
      </c>
      <c r="D230" s="64">
        <v>797271.57000000007</v>
      </c>
      <c r="E230" s="71">
        <v>402698.61560000002</v>
      </c>
      <c r="F230" s="64">
        <v>0</v>
      </c>
      <c r="G230" s="65">
        <v>0</v>
      </c>
    </row>
    <row r="231" spans="1:7" s="54" customFormat="1" ht="33" hidden="1" customHeight="1" outlineLevel="2">
      <c r="A231" s="63">
        <v>4</v>
      </c>
      <c r="B231" s="70" t="s">
        <v>261</v>
      </c>
      <c r="C231" s="70" t="s">
        <v>264</v>
      </c>
      <c r="D231" s="64">
        <v>484350.68999999994</v>
      </c>
      <c r="E231" s="71">
        <v>246820.37280000001</v>
      </c>
      <c r="F231" s="64">
        <v>0</v>
      </c>
      <c r="G231" s="65">
        <v>0</v>
      </c>
    </row>
    <row r="232" spans="1:7" s="69" customFormat="1" ht="18" customHeight="1" outlineLevel="1" collapsed="1">
      <c r="A232" s="66" t="s">
        <v>34</v>
      </c>
      <c r="B232" s="148" t="s">
        <v>265</v>
      </c>
      <c r="C232" s="148"/>
      <c r="D232" s="67">
        <v>259173.05</v>
      </c>
      <c r="E232" s="68">
        <v>133379.46369999999</v>
      </c>
      <c r="F232" s="67">
        <v>1727739.37</v>
      </c>
      <c r="G232" s="68">
        <v>892592.25139999995</v>
      </c>
    </row>
    <row r="233" spans="1:7" s="54" customFormat="1" ht="18" hidden="1" customHeight="1" outlineLevel="2">
      <c r="A233" s="63">
        <v>1</v>
      </c>
      <c r="B233" s="70" t="s">
        <v>266</v>
      </c>
      <c r="C233" s="70" t="s">
        <v>267</v>
      </c>
      <c r="D233" s="64">
        <v>78300.570000000007</v>
      </c>
      <c r="E233" s="71">
        <v>41256.570299999999</v>
      </c>
      <c r="F233" s="64">
        <v>580004.18000000005</v>
      </c>
      <c r="G233" s="65">
        <v>305604.20240000001</v>
      </c>
    </row>
    <row r="234" spans="1:7" s="54" customFormat="1" ht="18" hidden="1" customHeight="1" outlineLevel="2">
      <c r="A234" s="63">
        <v>2</v>
      </c>
      <c r="B234" s="70" t="s">
        <v>266</v>
      </c>
      <c r="C234" s="70" t="s">
        <v>268</v>
      </c>
      <c r="D234" s="64">
        <v>100947.74</v>
      </c>
      <c r="E234" s="71">
        <v>49722.818800000001</v>
      </c>
      <c r="F234" s="64">
        <v>576844.21</v>
      </c>
      <c r="G234" s="65">
        <v>284130.38410000002</v>
      </c>
    </row>
    <row r="235" spans="1:7" s="54" customFormat="1" ht="18" hidden="1" customHeight="1" outlineLevel="2">
      <c r="A235" s="63">
        <v>3</v>
      </c>
      <c r="B235" s="70" t="s">
        <v>266</v>
      </c>
      <c r="C235" s="70" t="s">
        <v>269</v>
      </c>
      <c r="D235" s="64">
        <v>79924.740000000005</v>
      </c>
      <c r="E235" s="71">
        <v>42400.0746</v>
      </c>
      <c r="F235" s="64">
        <v>570890.98</v>
      </c>
      <c r="G235" s="65">
        <v>302857.66489999997</v>
      </c>
    </row>
    <row r="236" spans="1:7" s="69" customFormat="1" ht="28.5" customHeight="1" outlineLevel="1" collapsed="1">
      <c r="A236" s="66" t="s">
        <v>38</v>
      </c>
      <c r="B236" s="148" t="s">
        <v>270</v>
      </c>
      <c r="C236" s="148"/>
      <c r="D236" s="67">
        <v>1799344.57</v>
      </c>
      <c r="E236" s="68">
        <v>920741.65890000004</v>
      </c>
      <c r="F236" s="67">
        <v>10339469.68</v>
      </c>
      <c r="G236" s="68">
        <v>5289218.7420000006</v>
      </c>
    </row>
    <row r="237" spans="1:7" s="54" customFormat="1" ht="28.2" hidden="1" outlineLevel="2">
      <c r="A237" s="63">
        <v>1</v>
      </c>
      <c r="B237" s="70" t="s">
        <v>271</v>
      </c>
      <c r="C237" s="70" t="s">
        <v>272</v>
      </c>
      <c r="D237" s="64">
        <v>187814.53</v>
      </c>
      <c r="E237" s="71">
        <v>98879.914799999999</v>
      </c>
      <c r="F237" s="64">
        <v>1223588.96</v>
      </c>
      <c r="G237" s="65">
        <v>644000.13100000005</v>
      </c>
    </row>
    <row r="238" spans="1:7" s="54" customFormat="1" ht="28.2" hidden="1" outlineLevel="2">
      <c r="A238" s="63">
        <v>2</v>
      </c>
      <c r="B238" s="70" t="s">
        <v>271</v>
      </c>
      <c r="C238" s="70" t="s">
        <v>273</v>
      </c>
      <c r="D238" s="64">
        <v>168683.92</v>
      </c>
      <c r="E238" s="71">
        <v>83711.8361</v>
      </c>
      <c r="F238" s="64">
        <v>1182098.6599999999</v>
      </c>
      <c r="G238" s="65">
        <v>586664.03900000011</v>
      </c>
    </row>
    <row r="239" spans="1:7" s="54" customFormat="1" ht="28.2" hidden="1" outlineLevel="2">
      <c r="A239" s="63">
        <v>3</v>
      </c>
      <c r="B239" s="70" t="s">
        <v>271</v>
      </c>
      <c r="C239" s="70" t="s">
        <v>274</v>
      </c>
      <c r="D239" s="64">
        <v>1442846.12</v>
      </c>
      <c r="E239" s="71">
        <v>738149.90800000005</v>
      </c>
      <c r="F239" s="64">
        <v>7933782.0600000005</v>
      </c>
      <c r="G239" s="65">
        <v>4058554.5720000002</v>
      </c>
    </row>
    <row r="240" spans="1:7" s="69" customFormat="1" ht="24" customHeight="1" outlineLevel="1" collapsed="1">
      <c r="A240" s="66" t="s">
        <v>47</v>
      </c>
      <c r="B240" s="148" t="s">
        <v>275</v>
      </c>
      <c r="C240" s="148"/>
      <c r="D240" s="67">
        <v>134549.37</v>
      </c>
      <c r="E240" s="68">
        <v>67528.345600000001</v>
      </c>
      <c r="F240" s="67">
        <v>615300.86</v>
      </c>
      <c r="G240" s="68">
        <v>308293.41940000001</v>
      </c>
    </row>
    <row r="241" spans="1:7" s="54" customFormat="1" ht="48.75" hidden="1" customHeight="1" outlineLevel="2">
      <c r="A241" s="63">
        <v>1</v>
      </c>
      <c r="B241" s="70" t="s">
        <v>275</v>
      </c>
      <c r="C241" s="70" t="s">
        <v>276</v>
      </c>
      <c r="D241" s="64">
        <v>134549.37</v>
      </c>
      <c r="E241" s="71">
        <v>67528.345600000001</v>
      </c>
      <c r="F241" s="64">
        <v>615300.86</v>
      </c>
      <c r="G241" s="65">
        <v>308293.41940000001</v>
      </c>
    </row>
    <row r="242" spans="1:7" s="69" customFormat="1" ht="28.5" customHeight="1" outlineLevel="1" collapsed="1">
      <c r="A242" s="66" t="s">
        <v>50</v>
      </c>
      <c r="B242" s="148" t="s">
        <v>277</v>
      </c>
      <c r="C242" s="148"/>
      <c r="D242" s="67">
        <v>466877.12</v>
      </c>
      <c r="E242" s="68">
        <v>238098.57709999999</v>
      </c>
      <c r="F242" s="67">
        <v>1616020.03</v>
      </c>
      <c r="G242" s="68">
        <v>823831.78799999994</v>
      </c>
    </row>
    <row r="243" spans="1:7" s="54" customFormat="1" ht="63" hidden="1" customHeight="1" outlineLevel="2">
      <c r="A243" s="63">
        <v>1</v>
      </c>
      <c r="B243" s="70" t="s">
        <v>277</v>
      </c>
      <c r="C243" s="70" t="s">
        <v>278</v>
      </c>
      <c r="D243" s="64">
        <v>466877.12</v>
      </c>
      <c r="E243" s="71">
        <v>238098.57709999999</v>
      </c>
      <c r="F243" s="64">
        <v>1616020.03</v>
      </c>
      <c r="G243" s="65">
        <v>823831.78799999994</v>
      </c>
    </row>
    <row r="244" spans="1:7" s="75" customFormat="1" ht="20.5" customHeight="1">
      <c r="A244" s="61"/>
      <c r="B244" s="153" t="s">
        <v>279</v>
      </c>
      <c r="C244" s="153"/>
      <c r="D244" s="50">
        <v>195843.41</v>
      </c>
      <c r="E244" s="51">
        <v>97903.907800000001</v>
      </c>
      <c r="F244" s="50">
        <v>2296338.69</v>
      </c>
      <c r="G244" s="51">
        <v>1166451.0362</v>
      </c>
    </row>
    <row r="245" spans="1:7" s="54" customFormat="1" ht="20.5" customHeight="1" outlineLevel="1">
      <c r="A245" s="63"/>
      <c r="B245" s="150" t="s">
        <v>76</v>
      </c>
      <c r="C245" s="150"/>
      <c r="D245" s="64"/>
      <c r="E245" s="65"/>
      <c r="F245" s="64"/>
      <c r="G245" s="65"/>
    </row>
    <row r="246" spans="1:7" s="69" customFormat="1" ht="24" customHeight="1" outlineLevel="1" collapsed="1">
      <c r="A246" s="66" t="s">
        <v>8</v>
      </c>
      <c r="B246" s="151" t="s">
        <v>280</v>
      </c>
      <c r="C246" s="151"/>
      <c r="D246" s="67">
        <v>20077.82</v>
      </c>
      <c r="E246" s="68">
        <v>10108.103800000001</v>
      </c>
      <c r="F246" s="67">
        <v>578587.15</v>
      </c>
      <c r="G246" s="68">
        <v>290636.44389999995</v>
      </c>
    </row>
    <row r="247" spans="1:7" s="54" customFormat="1" hidden="1" outlineLevel="2">
      <c r="A247" s="63">
        <v>1</v>
      </c>
      <c r="B247" s="70" t="s">
        <v>280</v>
      </c>
      <c r="C247" s="70" t="s">
        <v>281</v>
      </c>
      <c r="D247" s="64">
        <v>20077.82</v>
      </c>
      <c r="E247" s="71">
        <v>10108.103800000001</v>
      </c>
      <c r="F247" s="64">
        <v>578587.15</v>
      </c>
      <c r="G247" s="65">
        <v>290636.44389999995</v>
      </c>
    </row>
    <row r="248" spans="1:7" s="69" customFormat="1" ht="25.5" customHeight="1" outlineLevel="1" collapsed="1">
      <c r="A248" s="66" t="s">
        <v>24</v>
      </c>
      <c r="B248" s="152" t="s">
        <v>282</v>
      </c>
      <c r="C248" s="152"/>
      <c r="D248" s="67">
        <v>68896.900000000009</v>
      </c>
      <c r="E248" s="68">
        <v>34484.784400000004</v>
      </c>
      <c r="F248" s="67">
        <v>987406.63</v>
      </c>
      <c r="G248" s="68">
        <v>502564.20860000001</v>
      </c>
    </row>
    <row r="249" spans="1:7" s="54" customFormat="1" ht="56.4" hidden="1" outlineLevel="2">
      <c r="A249" s="63">
        <v>1</v>
      </c>
      <c r="B249" s="70" t="s">
        <v>282</v>
      </c>
      <c r="C249" s="70" t="s">
        <v>283</v>
      </c>
      <c r="D249" s="64">
        <v>68896.900000000009</v>
      </c>
      <c r="E249" s="71">
        <v>34484.784400000004</v>
      </c>
      <c r="F249" s="64">
        <v>987406.63</v>
      </c>
      <c r="G249" s="65">
        <v>502564.20860000001</v>
      </c>
    </row>
    <row r="250" spans="1:7" s="69" customFormat="1" ht="24.75" customHeight="1" outlineLevel="1" collapsed="1">
      <c r="A250" s="66" t="s">
        <v>28</v>
      </c>
      <c r="B250" s="148" t="s">
        <v>284</v>
      </c>
      <c r="C250" s="148"/>
      <c r="D250" s="67">
        <v>106868.69</v>
      </c>
      <c r="E250" s="68">
        <v>53311.0196</v>
      </c>
      <c r="F250" s="67">
        <v>730344.90999999992</v>
      </c>
      <c r="G250" s="68">
        <v>373250.38370000001</v>
      </c>
    </row>
    <row r="251" spans="1:7" s="54" customFormat="1" ht="42.3" hidden="1" outlineLevel="2">
      <c r="A251" s="63">
        <v>1</v>
      </c>
      <c r="B251" s="70" t="s">
        <v>284</v>
      </c>
      <c r="C251" s="70" t="s">
        <v>285</v>
      </c>
      <c r="D251" s="64">
        <v>5897.68</v>
      </c>
      <c r="E251" s="71">
        <v>3026.7789000000002</v>
      </c>
      <c r="F251" s="64">
        <v>35822.83</v>
      </c>
      <c r="G251" s="65">
        <v>18311.400000000001</v>
      </c>
    </row>
    <row r="252" spans="1:7" s="54" customFormat="1" ht="36.75" hidden="1" customHeight="1" outlineLevel="2">
      <c r="A252" s="63">
        <v>2</v>
      </c>
      <c r="B252" s="70" t="s">
        <v>284</v>
      </c>
      <c r="C252" s="70" t="s">
        <v>286</v>
      </c>
      <c r="D252" s="64">
        <v>21593.14</v>
      </c>
      <c r="E252" s="71">
        <v>10595.7783</v>
      </c>
      <c r="F252" s="64">
        <v>202995.97999999998</v>
      </c>
      <c r="G252" s="65">
        <v>103764.57550000001</v>
      </c>
    </row>
    <row r="253" spans="1:7" s="54" customFormat="1" ht="36.75" hidden="1" customHeight="1" outlineLevel="2">
      <c r="A253" s="63">
        <v>3</v>
      </c>
      <c r="B253" s="70" t="s">
        <v>284</v>
      </c>
      <c r="C253" s="70" t="s">
        <v>287</v>
      </c>
      <c r="D253" s="64">
        <v>79377.87</v>
      </c>
      <c r="E253" s="71">
        <v>39688.462399999997</v>
      </c>
      <c r="F253" s="64">
        <v>491526.1</v>
      </c>
      <c r="G253" s="65">
        <v>251174.40820000001</v>
      </c>
    </row>
    <row r="254" spans="1:7" s="75" customFormat="1" ht="20.5" customHeight="1">
      <c r="A254" s="61"/>
      <c r="B254" s="149" t="s">
        <v>67</v>
      </c>
      <c r="C254" s="149"/>
      <c r="D254" s="50">
        <v>74715015.439999998</v>
      </c>
      <c r="E254" s="51">
        <v>37708236.159060001</v>
      </c>
      <c r="F254" s="50">
        <v>229438808.13999996</v>
      </c>
      <c r="G254" s="51">
        <v>116016516.77840002</v>
      </c>
    </row>
    <row r="255" spans="1:7" s="54" customFormat="1">
      <c r="A255" s="76"/>
      <c r="D255" s="77"/>
      <c r="E255" s="72"/>
      <c r="F255" s="77"/>
      <c r="G255" s="72"/>
    </row>
    <row r="256" spans="1:7" s="54" customFormat="1" ht="66" customHeight="1">
      <c r="A256" s="147" t="s">
        <v>288</v>
      </c>
      <c r="B256" s="147"/>
      <c r="C256" s="147"/>
      <c r="D256" s="147"/>
      <c r="E256" s="147"/>
      <c r="F256" s="147"/>
      <c r="G256" s="147"/>
    </row>
    <row r="257" spans="1:8" s="54" customFormat="1" ht="63" customHeight="1">
      <c r="A257" s="147" t="s">
        <v>289</v>
      </c>
      <c r="B257" s="147"/>
      <c r="C257" s="147"/>
      <c r="D257" s="147"/>
      <c r="E257" s="147"/>
      <c r="F257" s="147"/>
      <c r="G257" s="147"/>
    </row>
    <row r="258" spans="1:8" s="54" customFormat="1" ht="63" customHeight="1">
      <c r="A258" s="76"/>
      <c r="D258" s="72"/>
      <c r="E258" s="72"/>
      <c r="F258" s="77"/>
      <c r="G258" s="72"/>
    </row>
    <row r="259" spans="1:8" s="54" customFormat="1" ht="27" customHeight="1">
      <c r="A259" s="76"/>
      <c r="D259" s="147"/>
      <c r="E259" s="147"/>
      <c r="F259" s="147"/>
      <c r="G259" s="147"/>
      <c r="H259" s="147"/>
    </row>
    <row r="260" spans="1:8" s="54" customFormat="1" ht="23.25" customHeight="1">
      <c r="A260" s="76"/>
      <c r="D260" s="147"/>
      <c r="E260" s="147"/>
      <c r="F260" s="147"/>
      <c r="G260" s="147"/>
      <c r="H260" s="147"/>
    </row>
    <row r="261" spans="1:8" s="54" customFormat="1">
      <c r="A261" s="76"/>
      <c r="D261" s="78"/>
      <c r="F261" s="78"/>
    </row>
    <row r="262" spans="1:8" s="54" customFormat="1">
      <c r="A262" s="76"/>
      <c r="D262" s="78"/>
      <c r="F262" s="78"/>
    </row>
    <row r="263" spans="1:8" s="54" customFormat="1">
      <c r="A263" s="76"/>
      <c r="D263" s="78"/>
      <c r="F263" s="78"/>
    </row>
    <row r="264" spans="1:8" s="54" customFormat="1">
      <c r="A264" s="76"/>
      <c r="D264" s="78"/>
      <c r="E264" s="79"/>
      <c r="F264" s="79"/>
      <c r="G264" s="79"/>
    </row>
    <row r="265" spans="1:8" s="54" customFormat="1">
      <c r="A265" s="76"/>
      <c r="D265" s="78"/>
      <c r="F265" s="78"/>
    </row>
    <row r="266" spans="1:8" s="54" customFormat="1">
      <c r="A266" s="76"/>
      <c r="D266" s="78"/>
      <c r="F266" s="78"/>
    </row>
    <row r="267" spans="1:8" s="54" customFormat="1">
      <c r="A267" s="76"/>
      <c r="D267" s="78"/>
      <c r="F267" s="78"/>
    </row>
    <row r="268" spans="1:8" s="54" customFormat="1">
      <c r="A268" s="76"/>
      <c r="D268" s="78"/>
      <c r="F268" s="78"/>
    </row>
    <row r="269" spans="1:8" s="54" customFormat="1">
      <c r="A269" s="76"/>
      <c r="D269" s="78"/>
      <c r="F269" s="78"/>
    </row>
    <row r="270" spans="1:8" s="54" customFormat="1">
      <c r="A270" s="76"/>
      <c r="D270" s="78"/>
      <c r="F270" s="78"/>
    </row>
    <row r="271" spans="1:8" s="54" customFormat="1">
      <c r="A271" s="76"/>
      <c r="D271" s="78"/>
      <c r="F271" s="78"/>
    </row>
    <row r="272" spans="1:8" s="54" customFormat="1">
      <c r="A272" s="76"/>
      <c r="D272" s="78"/>
      <c r="F272" s="78"/>
    </row>
    <row r="273" spans="1:6" s="54" customFormat="1">
      <c r="A273" s="76"/>
      <c r="D273" s="78"/>
      <c r="F273" s="78"/>
    </row>
    <row r="274" spans="1:6" s="54" customFormat="1">
      <c r="A274" s="76"/>
      <c r="D274" s="78"/>
      <c r="F274" s="78"/>
    </row>
    <row r="275" spans="1:6" s="54" customFormat="1">
      <c r="A275" s="76"/>
      <c r="D275" s="78"/>
      <c r="F275" s="78"/>
    </row>
    <row r="276" spans="1:6" s="54" customFormat="1">
      <c r="A276" s="76"/>
      <c r="D276" s="78"/>
      <c r="F276" s="78"/>
    </row>
    <row r="277" spans="1:6" s="54" customFormat="1">
      <c r="A277" s="76"/>
      <c r="D277" s="78"/>
      <c r="F277" s="78"/>
    </row>
    <row r="278" spans="1:6" s="54" customFormat="1">
      <c r="A278" s="76"/>
      <c r="D278" s="78"/>
      <c r="F278" s="78"/>
    </row>
    <row r="279" spans="1:6" s="54" customFormat="1">
      <c r="A279" s="76"/>
      <c r="D279" s="78"/>
      <c r="F279" s="78"/>
    </row>
    <row r="280" spans="1:6" s="54" customFormat="1">
      <c r="A280" s="76"/>
      <c r="D280" s="78"/>
      <c r="F280" s="78"/>
    </row>
    <row r="281" spans="1:6" s="54" customFormat="1">
      <c r="A281" s="76"/>
      <c r="D281" s="78"/>
      <c r="F281" s="78"/>
    </row>
    <row r="282" spans="1:6" s="54" customFormat="1">
      <c r="A282" s="76"/>
      <c r="D282" s="78"/>
      <c r="F282" s="78"/>
    </row>
    <row r="283" spans="1:6" s="54" customFormat="1">
      <c r="A283" s="76"/>
      <c r="D283" s="78"/>
      <c r="F283" s="78"/>
    </row>
    <row r="284" spans="1:6" s="54" customFormat="1">
      <c r="A284" s="76"/>
      <c r="D284" s="78"/>
      <c r="F284" s="78"/>
    </row>
    <row r="285" spans="1:6" s="54" customFormat="1">
      <c r="A285" s="76"/>
      <c r="D285" s="78"/>
      <c r="F285" s="78"/>
    </row>
    <row r="286" spans="1:6" s="54" customFormat="1">
      <c r="A286" s="76"/>
      <c r="D286" s="78"/>
      <c r="F286" s="78"/>
    </row>
    <row r="287" spans="1:6" s="54" customFormat="1">
      <c r="A287" s="76"/>
      <c r="D287" s="78"/>
      <c r="F287" s="78"/>
    </row>
    <row r="288" spans="1:6" s="54" customFormat="1">
      <c r="A288" s="76"/>
      <c r="D288" s="78"/>
      <c r="F288" s="78"/>
    </row>
    <row r="289" spans="1:6" s="54" customFormat="1">
      <c r="A289" s="76"/>
      <c r="D289" s="78"/>
      <c r="F289" s="78"/>
    </row>
    <row r="290" spans="1:6" s="54" customFormat="1">
      <c r="A290" s="76"/>
      <c r="D290" s="78"/>
      <c r="F290" s="78"/>
    </row>
    <row r="291" spans="1:6" s="54" customFormat="1">
      <c r="A291" s="76"/>
      <c r="D291" s="78"/>
      <c r="F291" s="78"/>
    </row>
    <row r="292" spans="1:6" s="54" customFormat="1">
      <c r="A292" s="76"/>
      <c r="D292" s="78"/>
      <c r="F292" s="78"/>
    </row>
    <row r="293" spans="1:6" s="54" customFormat="1">
      <c r="A293" s="76"/>
      <c r="D293" s="78"/>
      <c r="F293" s="78"/>
    </row>
    <row r="294" spans="1:6" s="54" customFormat="1">
      <c r="A294" s="76"/>
      <c r="D294" s="78"/>
      <c r="F294" s="78"/>
    </row>
    <row r="295" spans="1:6" s="54" customFormat="1">
      <c r="A295" s="76"/>
      <c r="D295" s="78"/>
      <c r="F295" s="78"/>
    </row>
    <row r="296" spans="1:6" s="54" customFormat="1">
      <c r="A296" s="76"/>
      <c r="D296" s="78"/>
      <c r="F296" s="78"/>
    </row>
    <row r="297" spans="1:6" s="54" customFormat="1">
      <c r="A297" s="76"/>
      <c r="D297" s="78"/>
      <c r="F297" s="78"/>
    </row>
    <row r="298" spans="1:6" s="54" customFormat="1">
      <c r="A298" s="76"/>
      <c r="D298" s="78"/>
      <c r="F298" s="78"/>
    </row>
    <row r="299" spans="1:6" s="54" customFormat="1">
      <c r="A299" s="76"/>
      <c r="D299" s="78"/>
      <c r="F299" s="78"/>
    </row>
    <row r="300" spans="1:6" s="54" customFormat="1">
      <c r="A300" s="76"/>
      <c r="D300" s="78"/>
      <c r="F300" s="78"/>
    </row>
    <row r="301" spans="1:6" s="54" customFormat="1">
      <c r="A301" s="76"/>
      <c r="D301" s="78"/>
      <c r="F301" s="78"/>
    </row>
    <row r="302" spans="1:6" s="54" customFormat="1">
      <c r="A302" s="76"/>
      <c r="D302" s="78"/>
      <c r="F302" s="78"/>
    </row>
    <row r="303" spans="1:6" s="54" customFormat="1">
      <c r="A303" s="76"/>
      <c r="D303" s="78"/>
      <c r="F303" s="78"/>
    </row>
    <row r="304" spans="1:6" s="54" customFormat="1">
      <c r="A304" s="76"/>
      <c r="D304" s="78"/>
      <c r="F304" s="78"/>
    </row>
    <row r="305" spans="1:6" s="54" customFormat="1">
      <c r="A305" s="76"/>
      <c r="D305" s="78"/>
      <c r="F305" s="78"/>
    </row>
    <row r="306" spans="1:6" s="54" customFormat="1">
      <c r="A306" s="76"/>
      <c r="D306" s="78"/>
      <c r="F306" s="78"/>
    </row>
    <row r="307" spans="1:6" s="54" customFormat="1">
      <c r="A307" s="76"/>
      <c r="D307" s="78"/>
      <c r="F307" s="78"/>
    </row>
    <row r="308" spans="1:6" s="54" customFormat="1">
      <c r="A308" s="76"/>
      <c r="D308" s="78"/>
      <c r="F308" s="78"/>
    </row>
    <row r="309" spans="1:6" s="54" customFormat="1">
      <c r="A309" s="76"/>
      <c r="D309" s="78"/>
      <c r="F309" s="78"/>
    </row>
    <row r="310" spans="1:6" s="54" customFormat="1">
      <c r="A310" s="76"/>
      <c r="D310" s="78"/>
      <c r="F310" s="78"/>
    </row>
    <row r="311" spans="1:6" s="54" customFormat="1">
      <c r="A311" s="76"/>
      <c r="D311" s="78"/>
      <c r="F311" s="78"/>
    </row>
    <row r="312" spans="1:6" s="54" customFormat="1">
      <c r="A312" s="76"/>
      <c r="D312" s="78"/>
      <c r="F312" s="78"/>
    </row>
    <row r="313" spans="1:6" s="54" customFormat="1">
      <c r="A313" s="76"/>
      <c r="D313" s="78"/>
      <c r="F313" s="78"/>
    </row>
    <row r="314" spans="1:6" s="54" customFormat="1">
      <c r="A314" s="76"/>
      <c r="D314" s="78"/>
      <c r="F314" s="78"/>
    </row>
    <row r="315" spans="1:6" s="54" customFormat="1">
      <c r="A315" s="76"/>
      <c r="D315" s="78"/>
      <c r="F315" s="78"/>
    </row>
    <row r="316" spans="1:6" s="54" customFormat="1">
      <c r="A316" s="76"/>
      <c r="D316" s="78"/>
      <c r="F316" s="78"/>
    </row>
    <row r="317" spans="1:6" s="54" customFormat="1">
      <c r="A317" s="76"/>
      <c r="D317" s="78"/>
      <c r="F317" s="78"/>
    </row>
    <row r="318" spans="1:6" s="54" customFormat="1">
      <c r="A318" s="76"/>
      <c r="D318" s="78"/>
      <c r="F318" s="78"/>
    </row>
    <row r="319" spans="1:6" s="54" customFormat="1">
      <c r="A319" s="76"/>
      <c r="D319" s="78"/>
      <c r="F319" s="78"/>
    </row>
    <row r="320" spans="1:6" s="54" customFormat="1">
      <c r="A320" s="76"/>
      <c r="D320" s="78"/>
      <c r="F320" s="78"/>
    </row>
    <row r="321" spans="1:6" s="54" customFormat="1">
      <c r="A321" s="76"/>
      <c r="D321" s="78"/>
      <c r="F321" s="78"/>
    </row>
    <row r="322" spans="1:6" s="54" customFormat="1">
      <c r="A322" s="76"/>
      <c r="D322" s="78"/>
      <c r="F322" s="78"/>
    </row>
    <row r="323" spans="1:6" s="54" customFormat="1">
      <c r="A323" s="76"/>
      <c r="D323" s="78"/>
      <c r="F323" s="78"/>
    </row>
    <row r="324" spans="1:6" s="54" customFormat="1">
      <c r="A324" s="76"/>
      <c r="D324" s="78"/>
      <c r="F324" s="78"/>
    </row>
    <row r="325" spans="1:6" s="54" customFormat="1">
      <c r="A325" s="76"/>
      <c r="D325" s="78"/>
      <c r="F325" s="78"/>
    </row>
    <row r="326" spans="1:6" s="54" customFormat="1">
      <c r="A326" s="76"/>
      <c r="D326" s="78"/>
      <c r="F326" s="78"/>
    </row>
    <row r="327" spans="1:6" s="54" customFormat="1">
      <c r="A327" s="76"/>
      <c r="D327" s="78"/>
      <c r="F327" s="78"/>
    </row>
    <row r="328" spans="1:6" s="54" customFormat="1">
      <c r="A328" s="76"/>
      <c r="D328" s="78"/>
      <c r="F328" s="78"/>
    </row>
    <row r="329" spans="1:6" s="54" customFormat="1">
      <c r="A329" s="76"/>
      <c r="D329" s="78"/>
      <c r="F329" s="78"/>
    </row>
    <row r="330" spans="1:6" s="54" customFormat="1">
      <c r="A330" s="76"/>
      <c r="D330" s="78"/>
      <c r="F330" s="78"/>
    </row>
    <row r="331" spans="1:6" s="54" customFormat="1">
      <c r="A331" s="76"/>
      <c r="D331" s="78"/>
      <c r="F331" s="78"/>
    </row>
    <row r="332" spans="1:6" s="54" customFormat="1">
      <c r="A332" s="76"/>
      <c r="D332" s="78"/>
      <c r="F332" s="78"/>
    </row>
    <row r="333" spans="1:6" s="54" customFormat="1">
      <c r="A333" s="76"/>
      <c r="D333" s="78"/>
      <c r="F333" s="78"/>
    </row>
    <row r="334" spans="1:6" s="54" customFormat="1">
      <c r="A334" s="76"/>
      <c r="D334" s="78"/>
      <c r="F334" s="78"/>
    </row>
    <row r="335" spans="1:6" s="54" customFormat="1">
      <c r="A335" s="76"/>
      <c r="D335" s="78"/>
      <c r="F335" s="78"/>
    </row>
    <row r="336" spans="1:6" s="54" customFormat="1">
      <c r="A336" s="76"/>
      <c r="D336" s="78"/>
      <c r="F336" s="78"/>
    </row>
    <row r="337" spans="1:6" s="54" customFormat="1">
      <c r="A337" s="76"/>
      <c r="D337" s="78"/>
      <c r="F337" s="78"/>
    </row>
    <row r="338" spans="1:6" s="54" customFormat="1">
      <c r="A338" s="76"/>
      <c r="D338" s="78"/>
      <c r="F338" s="78"/>
    </row>
    <row r="339" spans="1:6" s="54" customFormat="1">
      <c r="A339" s="76"/>
      <c r="D339" s="78"/>
      <c r="F339" s="78"/>
    </row>
    <row r="340" spans="1:6" s="54" customFormat="1">
      <c r="A340" s="76"/>
      <c r="D340" s="78"/>
      <c r="F340" s="78"/>
    </row>
    <row r="341" spans="1:6" s="54" customFormat="1">
      <c r="A341" s="76"/>
      <c r="D341" s="78"/>
      <c r="F341" s="78"/>
    </row>
    <row r="342" spans="1:6" s="54" customFormat="1">
      <c r="A342" s="76"/>
      <c r="D342" s="78"/>
      <c r="F342" s="78"/>
    </row>
    <row r="343" spans="1:6" s="54" customFormat="1">
      <c r="A343" s="76"/>
      <c r="D343" s="78"/>
      <c r="F343" s="78"/>
    </row>
    <row r="344" spans="1:6" s="54" customFormat="1">
      <c r="A344" s="76"/>
      <c r="D344" s="78"/>
      <c r="F344" s="78"/>
    </row>
    <row r="345" spans="1:6" s="54" customFormat="1">
      <c r="A345" s="76"/>
      <c r="D345" s="78"/>
      <c r="F345" s="78"/>
    </row>
    <row r="346" spans="1:6" s="54" customFormat="1">
      <c r="A346" s="76"/>
      <c r="D346" s="78"/>
      <c r="F346" s="78"/>
    </row>
    <row r="347" spans="1:6" s="54" customFormat="1">
      <c r="A347" s="76"/>
      <c r="D347" s="78"/>
      <c r="F347" s="78"/>
    </row>
    <row r="348" spans="1:6" s="54" customFormat="1">
      <c r="A348" s="76"/>
      <c r="D348" s="78"/>
      <c r="F348" s="78"/>
    </row>
    <row r="349" spans="1:6" s="54" customFormat="1">
      <c r="A349" s="76"/>
      <c r="D349" s="78"/>
      <c r="F349" s="78"/>
    </row>
    <row r="350" spans="1:6" s="54" customFormat="1">
      <c r="A350" s="76"/>
      <c r="D350" s="78"/>
      <c r="F350" s="78"/>
    </row>
    <row r="351" spans="1:6" s="54" customFormat="1">
      <c r="A351" s="76"/>
      <c r="D351" s="78"/>
      <c r="F351" s="78"/>
    </row>
    <row r="352" spans="1:6" s="54" customFormat="1">
      <c r="A352" s="76"/>
      <c r="D352" s="78"/>
      <c r="F352" s="78"/>
    </row>
    <row r="353" spans="1:6" s="54" customFormat="1">
      <c r="A353" s="76"/>
      <c r="D353" s="78"/>
      <c r="F353" s="78"/>
    </row>
    <row r="354" spans="1:6" s="54" customFormat="1">
      <c r="A354" s="76"/>
      <c r="D354" s="78"/>
      <c r="F354" s="78"/>
    </row>
    <row r="355" spans="1:6" s="54" customFormat="1">
      <c r="A355" s="76"/>
      <c r="D355" s="78"/>
      <c r="F355" s="78"/>
    </row>
    <row r="356" spans="1:6" s="54" customFormat="1">
      <c r="A356" s="76"/>
      <c r="D356" s="78"/>
      <c r="F356" s="78"/>
    </row>
    <row r="357" spans="1:6" s="54" customFormat="1">
      <c r="A357" s="76"/>
      <c r="D357" s="78"/>
      <c r="F357" s="78"/>
    </row>
    <row r="358" spans="1:6" s="54" customFormat="1">
      <c r="A358" s="76"/>
      <c r="D358" s="78"/>
      <c r="F358" s="78"/>
    </row>
    <row r="359" spans="1:6" s="54" customFormat="1">
      <c r="A359" s="76"/>
      <c r="D359" s="78"/>
      <c r="F359" s="78"/>
    </row>
    <row r="360" spans="1:6" s="54" customFormat="1">
      <c r="A360" s="76"/>
      <c r="D360" s="78"/>
      <c r="F360" s="78"/>
    </row>
    <row r="361" spans="1:6" s="54" customFormat="1">
      <c r="A361" s="76"/>
      <c r="D361" s="78"/>
      <c r="F361" s="78"/>
    </row>
    <row r="362" spans="1:6" s="54" customFormat="1">
      <c r="A362" s="76"/>
      <c r="D362" s="78"/>
      <c r="F362" s="78"/>
    </row>
    <row r="363" spans="1:6" s="54" customFormat="1">
      <c r="A363" s="76"/>
      <c r="D363" s="78"/>
      <c r="F363" s="78"/>
    </row>
    <row r="364" spans="1:6" s="54" customFormat="1">
      <c r="A364" s="76"/>
      <c r="D364" s="78"/>
      <c r="F364" s="78"/>
    </row>
    <row r="365" spans="1:6" s="54" customFormat="1">
      <c r="A365" s="76"/>
      <c r="D365" s="78"/>
      <c r="F365" s="78"/>
    </row>
    <row r="366" spans="1:6" s="54" customFormat="1">
      <c r="A366" s="76"/>
      <c r="D366" s="78"/>
      <c r="F366" s="78"/>
    </row>
    <row r="367" spans="1:6" s="54" customFormat="1">
      <c r="A367" s="76"/>
      <c r="D367" s="78"/>
      <c r="F367" s="78"/>
    </row>
    <row r="368" spans="1:6" s="54" customFormat="1">
      <c r="A368" s="76"/>
      <c r="D368" s="78"/>
      <c r="F368" s="78"/>
    </row>
    <row r="369" spans="1:6" s="54" customFormat="1">
      <c r="A369" s="76"/>
      <c r="D369" s="78"/>
      <c r="F369" s="78"/>
    </row>
    <row r="370" spans="1:6" s="54" customFormat="1">
      <c r="A370" s="76"/>
      <c r="D370" s="78"/>
      <c r="F370" s="78"/>
    </row>
    <row r="371" spans="1:6" s="54" customFormat="1">
      <c r="A371" s="76"/>
      <c r="D371" s="78"/>
      <c r="F371" s="78"/>
    </row>
    <row r="372" spans="1:6" s="54" customFormat="1">
      <c r="A372" s="76"/>
      <c r="D372" s="78"/>
      <c r="F372" s="78"/>
    </row>
    <row r="373" spans="1:6" s="54" customFormat="1">
      <c r="A373" s="76"/>
      <c r="D373" s="78"/>
      <c r="F373" s="78"/>
    </row>
    <row r="374" spans="1:6" s="54" customFormat="1">
      <c r="A374" s="76"/>
      <c r="D374" s="78"/>
      <c r="F374" s="78"/>
    </row>
    <row r="375" spans="1:6" s="54" customFormat="1">
      <c r="A375" s="76"/>
      <c r="D375" s="78"/>
      <c r="F375" s="78"/>
    </row>
    <row r="376" spans="1:6" s="54" customFormat="1">
      <c r="A376" s="76"/>
      <c r="D376" s="78"/>
      <c r="F376" s="78"/>
    </row>
    <row r="377" spans="1:6" s="54" customFormat="1">
      <c r="A377" s="76"/>
      <c r="D377" s="78"/>
      <c r="F377" s="78"/>
    </row>
    <row r="378" spans="1:6" s="54" customFormat="1">
      <c r="A378" s="76"/>
      <c r="D378" s="78"/>
      <c r="F378" s="78"/>
    </row>
    <row r="379" spans="1:6" s="54" customFormat="1">
      <c r="A379" s="76"/>
      <c r="D379" s="78"/>
      <c r="F379" s="78"/>
    </row>
    <row r="380" spans="1:6" s="54" customFormat="1">
      <c r="A380" s="76"/>
      <c r="D380" s="78"/>
      <c r="F380" s="78"/>
    </row>
    <row r="381" spans="1:6" s="54" customFormat="1">
      <c r="A381" s="76"/>
      <c r="D381" s="78"/>
      <c r="F381" s="78"/>
    </row>
    <row r="382" spans="1:6" s="54" customFormat="1">
      <c r="A382" s="76"/>
      <c r="D382" s="78"/>
      <c r="F382" s="78"/>
    </row>
    <row r="383" spans="1:6" s="54" customFormat="1">
      <c r="A383" s="76"/>
      <c r="D383" s="78"/>
      <c r="F383" s="78"/>
    </row>
    <row r="384" spans="1:6" s="54" customFormat="1">
      <c r="A384" s="76"/>
      <c r="D384" s="78"/>
      <c r="F384" s="78"/>
    </row>
    <row r="385" spans="1:6" s="54" customFormat="1">
      <c r="A385" s="76"/>
      <c r="D385" s="78"/>
      <c r="F385" s="78"/>
    </row>
    <row r="386" spans="1:6" s="54" customFormat="1">
      <c r="A386" s="76"/>
      <c r="D386" s="78"/>
      <c r="F386" s="78"/>
    </row>
    <row r="387" spans="1:6" s="54" customFormat="1">
      <c r="A387" s="76"/>
      <c r="D387" s="78"/>
      <c r="F387" s="78"/>
    </row>
    <row r="388" spans="1:6" s="54" customFormat="1">
      <c r="A388" s="76"/>
      <c r="D388" s="78"/>
      <c r="F388" s="78"/>
    </row>
    <row r="389" spans="1:6" s="54" customFormat="1">
      <c r="A389" s="76"/>
      <c r="D389" s="78"/>
      <c r="F389" s="78"/>
    </row>
    <row r="390" spans="1:6" s="54" customFormat="1">
      <c r="A390" s="76"/>
      <c r="D390" s="78"/>
      <c r="F390" s="78"/>
    </row>
    <row r="391" spans="1:6" s="54" customFormat="1">
      <c r="A391" s="76"/>
      <c r="D391" s="78"/>
      <c r="F391" s="78"/>
    </row>
    <row r="392" spans="1:6" s="54" customFormat="1">
      <c r="A392" s="76"/>
      <c r="D392" s="78"/>
      <c r="F392" s="78"/>
    </row>
    <row r="393" spans="1:6" s="54" customFormat="1">
      <c r="A393" s="76"/>
      <c r="D393" s="78"/>
      <c r="F393" s="78"/>
    </row>
    <row r="394" spans="1:6" s="54" customFormat="1">
      <c r="A394" s="76"/>
      <c r="D394" s="78"/>
      <c r="F394" s="78"/>
    </row>
    <row r="395" spans="1:6" s="54" customFormat="1">
      <c r="A395" s="76"/>
      <c r="D395" s="78"/>
      <c r="F395" s="78"/>
    </row>
    <row r="396" spans="1:6" s="54" customFormat="1">
      <c r="A396" s="76"/>
      <c r="D396" s="78"/>
      <c r="F396" s="78"/>
    </row>
    <row r="397" spans="1:6" s="54" customFormat="1">
      <c r="A397" s="76"/>
      <c r="D397" s="78"/>
      <c r="F397" s="78"/>
    </row>
    <row r="398" spans="1:6" s="54" customFormat="1">
      <c r="A398" s="76"/>
      <c r="D398" s="78"/>
      <c r="F398" s="78"/>
    </row>
    <row r="399" spans="1:6" s="54" customFormat="1">
      <c r="A399" s="76"/>
      <c r="D399" s="78"/>
      <c r="F399" s="78"/>
    </row>
    <row r="400" spans="1:6" s="54" customFormat="1">
      <c r="A400" s="76"/>
      <c r="D400" s="78"/>
      <c r="F400" s="78"/>
    </row>
    <row r="401" spans="1:6" s="54" customFormat="1">
      <c r="A401" s="76"/>
      <c r="D401" s="78"/>
      <c r="F401" s="78"/>
    </row>
    <row r="402" spans="1:6" s="54" customFormat="1">
      <c r="A402" s="76"/>
      <c r="D402" s="78"/>
      <c r="F402" s="78"/>
    </row>
    <row r="403" spans="1:6" s="54" customFormat="1">
      <c r="A403" s="76"/>
      <c r="D403" s="78"/>
      <c r="F403" s="78"/>
    </row>
    <row r="404" spans="1:6" s="54" customFormat="1">
      <c r="A404" s="76"/>
      <c r="D404" s="78"/>
      <c r="F404" s="78"/>
    </row>
    <row r="405" spans="1:6" s="54" customFormat="1">
      <c r="A405" s="76"/>
      <c r="D405" s="78"/>
      <c r="F405" s="78"/>
    </row>
    <row r="406" spans="1:6" s="54" customFormat="1">
      <c r="A406" s="76"/>
      <c r="D406" s="78"/>
      <c r="F406" s="78"/>
    </row>
    <row r="407" spans="1:6" s="54" customFormat="1">
      <c r="A407" s="76"/>
      <c r="D407" s="78"/>
      <c r="F407" s="78"/>
    </row>
    <row r="408" spans="1:6" s="54" customFormat="1">
      <c r="A408" s="76"/>
      <c r="D408" s="78"/>
      <c r="F408" s="78"/>
    </row>
    <row r="409" spans="1:6" s="54" customFormat="1">
      <c r="A409" s="76"/>
      <c r="D409" s="78"/>
      <c r="F409" s="78"/>
    </row>
    <row r="410" spans="1:6" s="54" customFormat="1">
      <c r="A410" s="76"/>
      <c r="D410" s="78"/>
      <c r="F410" s="78"/>
    </row>
    <row r="411" spans="1:6" s="54" customFormat="1">
      <c r="A411" s="76"/>
      <c r="D411" s="78"/>
      <c r="F411" s="78"/>
    </row>
    <row r="412" spans="1:6" s="54" customFormat="1">
      <c r="A412" s="76"/>
      <c r="D412" s="78"/>
      <c r="F412" s="78"/>
    </row>
    <row r="413" spans="1:6" s="54" customFormat="1">
      <c r="A413" s="76"/>
      <c r="D413" s="78"/>
      <c r="F413" s="78"/>
    </row>
    <row r="414" spans="1:6" s="54" customFormat="1">
      <c r="A414" s="76"/>
      <c r="D414" s="78"/>
      <c r="F414" s="78"/>
    </row>
    <row r="415" spans="1:6" s="54" customFormat="1">
      <c r="A415" s="76"/>
      <c r="D415" s="78"/>
      <c r="F415" s="78"/>
    </row>
    <row r="416" spans="1:6" s="54" customFormat="1">
      <c r="A416" s="76"/>
      <c r="D416" s="78"/>
      <c r="F416" s="78"/>
    </row>
    <row r="417" spans="1:6" s="54" customFormat="1">
      <c r="A417" s="76"/>
      <c r="D417" s="78"/>
      <c r="F417" s="78"/>
    </row>
    <row r="418" spans="1:6" s="54" customFormat="1">
      <c r="A418" s="76"/>
      <c r="D418" s="78"/>
      <c r="F418" s="78"/>
    </row>
    <row r="419" spans="1:6" s="54" customFormat="1">
      <c r="A419" s="76"/>
      <c r="D419" s="78"/>
      <c r="F419" s="78"/>
    </row>
    <row r="420" spans="1:6" s="54" customFormat="1">
      <c r="A420" s="76"/>
      <c r="D420" s="78"/>
      <c r="F420" s="78"/>
    </row>
    <row r="421" spans="1:6" s="54" customFormat="1">
      <c r="A421" s="76"/>
      <c r="D421" s="78"/>
      <c r="F421" s="78"/>
    </row>
    <row r="422" spans="1:6" s="54" customFormat="1">
      <c r="A422" s="76"/>
      <c r="D422" s="78"/>
      <c r="F422" s="78"/>
    </row>
    <row r="423" spans="1:6" s="54" customFormat="1">
      <c r="A423" s="76"/>
      <c r="D423" s="78"/>
      <c r="F423" s="78"/>
    </row>
    <row r="424" spans="1:6" s="54" customFormat="1">
      <c r="A424" s="76"/>
      <c r="D424" s="78"/>
      <c r="F424" s="78"/>
    </row>
    <row r="425" spans="1:6" s="54" customFormat="1">
      <c r="A425" s="76"/>
      <c r="D425" s="78"/>
      <c r="F425" s="78"/>
    </row>
    <row r="426" spans="1:6" s="54" customFormat="1">
      <c r="A426" s="76"/>
      <c r="D426" s="78"/>
      <c r="F426" s="78"/>
    </row>
    <row r="427" spans="1:6" s="54" customFormat="1">
      <c r="A427" s="76"/>
      <c r="D427" s="78"/>
      <c r="F427" s="78"/>
    </row>
    <row r="428" spans="1:6" s="54" customFormat="1">
      <c r="A428" s="76"/>
      <c r="D428" s="78"/>
      <c r="F428" s="78"/>
    </row>
    <row r="429" spans="1:6" s="54" customFormat="1">
      <c r="A429" s="76"/>
      <c r="D429" s="78"/>
      <c r="F429" s="78"/>
    </row>
    <row r="430" spans="1:6" s="54" customFormat="1">
      <c r="A430" s="76"/>
      <c r="D430" s="78"/>
      <c r="F430" s="78"/>
    </row>
    <row r="431" spans="1:6" s="54" customFormat="1">
      <c r="A431" s="76"/>
      <c r="D431" s="78"/>
      <c r="F431" s="78"/>
    </row>
    <row r="432" spans="1:6" s="54" customFormat="1">
      <c r="A432" s="76"/>
      <c r="D432" s="78"/>
      <c r="F432" s="78"/>
    </row>
    <row r="433" spans="1:6" s="54" customFormat="1">
      <c r="A433" s="76"/>
      <c r="D433" s="78"/>
      <c r="F433" s="78"/>
    </row>
    <row r="434" spans="1:6" s="54" customFormat="1">
      <c r="A434" s="76"/>
      <c r="D434" s="78"/>
      <c r="F434" s="78"/>
    </row>
    <row r="435" spans="1:6" s="54" customFormat="1">
      <c r="A435" s="76"/>
      <c r="D435" s="78"/>
      <c r="F435" s="78"/>
    </row>
    <row r="436" spans="1:6" s="54" customFormat="1">
      <c r="A436" s="76"/>
      <c r="D436" s="78"/>
      <c r="F436" s="78"/>
    </row>
    <row r="437" spans="1:6" s="54" customFormat="1">
      <c r="A437" s="76"/>
      <c r="D437" s="78"/>
      <c r="F437" s="78"/>
    </row>
    <row r="438" spans="1:6" s="54" customFormat="1">
      <c r="A438" s="76"/>
      <c r="D438" s="78"/>
      <c r="F438" s="78"/>
    </row>
    <row r="439" spans="1:6" s="54" customFormat="1">
      <c r="A439" s="76"/>
      <c r="D439" s="78"/>
      <c r="F439" s="78"/>
    </row>
    <row r="440" spans="1:6" s="54" customFormat="1">
      <c r="A440" s="76"/>
      <c r="D440" s="78"/>
      <c r="F440" s="78"/>
    </row>
    <row r="441" spans="1:6" s="54" customFormat="1">
      <c r="A441" s="76"/>
      <c r="D441" s="78"/>
      <c r="F441" s="78"/>
    </row>
    <row r="442" spans="1:6" s="54" customFormat="1">
      <c r="A442" s="76"/>
      <c r="D442" s="78"/>
      <c r="F442" s="78"/>
    </row>
    <row r="443" spans="1:6" s="54" customFormat="1">
      <c r="A443" s="76"/>
      <c r="D443" s="78"/>
      <c r="F443" s="78"/>
    </row>
    <row r="444" spans="1:6" s="54" customFormat="1">
      <c r="A444" s="76"/>
      <c r="D444" s="78"/>
      <c r="F444" s="78"/>
    </row>
    <row r="445" spans="1:6" s="54" customFormat="1">
      <c r="A445" s="76"/>
      <c r="D445" s="78"/>
      <c r="F445" s="78"/>
    </row>
    <row r="446" spans="1:6" s="54" customFormat="1">
      <c r="A446" s="76"/>
      <c r="D446" s="78"/>
      <c r="F446" s="78"/>
    </row>
    <row r="447" spans="1:6" s="54" customFormat="1">
      <c r="A447" s="76"/>
      <c r="D447" s="78"/>
      <c r="F447" s="78"/>
    </row>
    <row r="448" spans="1:6" s="54" customFormat="1">
      <c r="A448" s="76"/>
      <c r="D448" s="78"/>
      <c r="F448" s="78"/>
    </row>
    <row r="449" spans="1:6" s="54" customFormat="1">
      <c r="A449" s="76"/>
      <c r="D449" s="78"/>
      <c r="F449" s="78"/>
    </row>
    <row r="450" spans="1:6" s="54" customFormat="1">
      <c r="A450" s="76"/>
      <c r="D450" s="78"/>
      <c r="F450" s="78"/>
    </row>
    <row r="451" spans="1:6" s="54" customFormat="1">
      <c r="A451" s="76"/>
      <c r="D451" s="78"/>
      <c r="F451" s="78"/>
    </row>
    <row r="452" spans="1:6" s="54" customFormat="1">
      <c r="A452" s="76"/>
      <c r="D452" s="78"/>
      <c r="F452" s="78"/>
    </row>
    <row r="453" spans="1:6" s="54" customFormat="1">
      <c r="A453" s="76"/>
      <c r="D453" s="78"/>
      <c r="F453" s="78"/>
    </row>
    <row r="454" spans="1:6" s="54" customFormat="1">
      <c r="A454" s="76"/>
      <c r="D454" s="78"/>
      <c r="F454" s="78"/>
    </row>
    <row r="455" spans="1:6" s="54" customFormat="1">
      <c r="A455" s="76"/>
      <c r="D455" s="78"/>
      <c r="F455" s="78"/>
    </row>
    <row r="456" spans="1:6" s="54" customFormat="1">
      <c r="A456" s="76"/>
      <c r="D456" s="78"/>
      <c r="F456" s="78"/>
    </row>
    <row r="457" spans="1:6" s="54" customFormat="1">
      <c r="A457" s="76"/>
      <c r="D457" s="78"/>
      <c r="F457" s="78"/>
    </row>
    <row r="458" spans="1:6" s="54" customFormat="1">
      <c r="A458" s="76"/>
      <c r="D458" s="78"/>
      <c r="F458" s="78"/>
    </row>
    <row r="459" spans="1:6" s="54" customFormat="1">
      <c r="A459" s="76"/>
      <c r="D459" s="78"/>
      <c r="F459" s="78"/>
    </row>
    <row r="460" spans="1:6" s="54" customFormat="1">
      <c r="A460" s="76"/>
      <c r="D460" s="78"/>
      <c r="F460" s="78"/>
    </row>
    <row r="461" spans="1:6" s="54" customFormat="1">
      <c r="A461" s="76"/>
      <c r="D461" s="78"/>
      <c r="F461" s="78"/>
    </row>
    <row r="462" spans="1:6" s="54" customFormat="1">
      <c r="A462" s="76"/>
      <c r="D462" s="78"/>
      <c r="F462" s="78"/>
    </row>
    <row r="463" spans="1:6" s="54" customFormat="1">
      <c r="A463" s="76"/>
      <c r="D463" s="78"/>
      <c r="F463" s="78"/>
    </row>
    <row r="464" spans="1:6" s="54" customFormat="1">
      <c r="A464" s="76"/>
      <c r="D464" s="78"/>
      <c r="F464" s="78"/>
    </row>
    <row r="465" spans="1:6" s="54" customFormat="1">
      <c r="A465" s="76"/>
      <c r="D465" s="78"/>
      <c r="F465" s="78"/>
    </row>
    <row r="466" spans="1:6" s="54" customFormat="1">
      <c r="A466" s="76"/>
      <c r="D466" s="78"/>
      <c r="F466" s="78"/>
    </row>
    <row r="467" spans="1:6" s="54" customFormat="1">
      <c r="A467" s="76"/>
      <c r="D467" s="78"/>
      <c r="F467" s="78"/>
    </row>
    <row r="468" spans="1:6" s="54" customFormat="1">
      <c r="A468" s="76"/>
      <c r="D468" s="78"/>
      <c r="F468" s="78"/>
    </row>
    <row r="469" spans="1:6" s="54" customFormat="1">
      <c r="A469" s="76"/>
      <c r="D469" s="78"/>
      <c r="F469" s="78"/>
    </row>
    <row r="470" spans="1:6" s="54" customFormat="1">
      <c r="A470" s="76"/>
      <c r="D470" s="78"/>
      <c r="F470" s="78"/>
    </row>
    <row r="471" spans="1:6" s="54" customFormat="1">
      <c r="A471" s="76"/>
      <c r="D471" s="78"/>
      <c r="F471" s="78"/>
    </row>
    <row r="472" spans="1:6" s="54" customFormat="1">
      <c r="A472" s="76"/>
      <c r="D472" s="78"/>
      <c r="F472" s="78"/>
    </row>
    <row r="473" spans="1:6" s="54" customFormat="1">
      <c r="A473" s="76"/>
      <c r="D473" s="78"/>
      <c r="F473" s="78"/>
    </row>
    <row r="474" spans="1:6" s="54" customFormat="1">
      <c r="A474" s="76"/>
      <c r="D474" s="78"/>
      <c r="F474" s="78"/>
    </row>
    <row r="475" spans="1:6" s="54" customFormat="1">
      <c r="A475" s="76"/>
      <c r="D475" s="78"/>
      <c r="F475" s="78"/>
    </row>
    <row r="476" spans="1:6" s="54" customFormat="1">
      <c r="A476" s="76"/>
      <c r="D476" s="78"/>
      <c r="F476" s="78"/>
    </row>
    <row r="477" spans="1:6" s="54" customFormat="1">
      <c r="A477" s="76"/>
      <c r="D477" s="78"/>
      <c r="F477" s="78"/>
    </row>
    <row r="478" spans="1:6" s="54" customFormat="1">
      <c r="A478" s="76"/>
      <c r="D478" s="78"/>
      <c r="F478" s="78"/>
    </row>
    <row r="479" spans="1:6" s="54" customFormat="1">
      <c r="A479" s="76"/>
      <c r="D479" s="78"/>
      <c r="F479" s="78"/>
    </row>
    <row r="480" spans="1:6" s="54" customFormat="1">
      <c r="A480" s="76"/>
      <c r="D480" s="78"/>
      <c r="F480" s="78"/>
    </row>
    <row r="481" spans="1:6" s="54" customFormat="1">
      <c r="A481" s="76"/>
      <c r="D481" s="78"/>
      <c r="F481" s="78"/>
    </row>
    <row r="482" spans="1:6" s="54" customFormat="1">
      <c r="A482" s="76"/>
      <c r="D482" s="78"/>
      <c r="F482" s="78"/>
    </row>
    <row r="483" spans="1:6" s="54" customFormat="1">
      <c r="A483" s="76"/>
      <c r="D483" s="78"/>
      <c r="F483" s="78"/>
    </row>
    <row r="484" spans="1:6" s="54" customFormat="1">
      <c r="A484" s="76"/>
      <c r="D484" s="78"/>
      <c r="F484" s="78"/>
    </row>
    <row r="485" spans="1:6" s="54" customFormat="1">
      <c r="A485" s="76"/>
      <c r="D485" s="78"/>
      <c r="F485" s="78"/>
    </row>
    <row r="486" spans="1:6" s="54" customFormat="1">
      <c r="A486" s="76"/>
      <c r="D486" s="78"/>
      <c r="F486" s="78"/>
    </row>
    <row r="487" spans="1:6" s="54" customFormat="1">
      <c r="A487" s="76"/>
      <c r="D487" s="78"/>
      <c r="F487" s="78"/>
    </row>
    <row r="488" spans="1:6" s="54" customFormat="1">
      <c r="A488" s="76"/>
      <c r="D488" s="78"/>
      <c r="F488" s="78"/>
    </row>
    <row r="489" spans="1:6" s="54" customFormat="1">
      <c r="A489" s="76"/>
      <c r="D489" s="78"/>
      <c r="F489" s="78"/>
    </row>
    <row r="490" spans="1:6" s="54" customFormat="1">
      <c r="A490" s="76"/>
      <c r="D490" s="78"/>
      <c r="F490" s="78"/>
    </row>
    <row r="491" spans="1:6" s="54" customFormat="1">
      <c r="A491" s="76"/>
      <c r="D491" s="78"/>
      <c r="F491" s="78"/>
    </row>
    <row r="492" spans="1:6" s="54" customFormat="1">
      <c r="A492" s="76"/>
      <c r="D492" s="78"/>
      <c r="F492" s="78"/>
    </row>
    <row r="493" spans="1:6" s="54" customFormat="1">
      <c r="A493" s="76"/>
      <c r="D493" s="78"/>
      <c r="F493" s="78"/>
    </row>
    <row r="494" spans="1:6" s="54" customFormat="1">
      <c r="A494" s="76"/>
      <c r="D494" s="78"/>
      <c r="F494" s="78"/>
    </row>
    <row r="495" spans="1:6" s="54" customFormat="1">
      <c r="A495" s="76"/>
      <c r="D495" s="78"/>
      <c r="F495" s="78"/>
    </row>
    <row r="496" spans="1:6" s="54" customFormat="1">
      <c r="A496" s="76"/>
      <c r="D496" s="78"/>
      <c r="F496" s="78"/>
    </row>
    <row r="497" spans="1:6" s="54" customFormat="1">
      <c r="A497" s="76"/>
      <c r="D497" s="78"/>
      <c r="F497" s="78"/>
    </row>
    <row r="498" spans="1:6" s="54" customFormat="1">
      <c r="A498" s="76"/>
      <c r="D498" s="78"/>
      <c r="F498" s="78"/>
    </row>
    <row r="499" spans="1:6" s="54" customFormat="1">
      <c r="A499" s="76"/>
      <c r="D499" s="78"/>
      <c r="F499" s="78"/>
    </row>
    <row r="500" spans="1:6" s="54" customFormat="1">
      <c r="A500" s="76"/>
      <c r="D500" s="78"/>
      <c r="F500" s="78"/>
    </row>
    <row r="501" spans="1:6" s="54" customFormat="1">
      <c r="A501" s="76"/>
      <c r="D501" s="78"/>
      <c r="F501" s="78"/>
    </row>
    <row r="502" spans="1:6" s="54" customFormat="1">
      <c r="A502" s="76"/>
      <c r="D502" s="78"/>
      <c r="F502" s="78"/>
    </row>
    <row r="503" spans="1:6" s="54" customFormat="1">
      <c r="A503" s="76"/>
      <c r="D503" s="78"/>
      <c r="F503" s="78"/>
    </row>
    <row r="504" spans="1:6" s="54" customFormat="1">
      <c r="A504" s="76"/>
      <c r="D504" s="78"/>
      <c r="F504" s="78"/>
    </row>
    <row r="505" spans="1:6" s="54" customFormat="1">
      <c r="A505" s="76"/>
      <c r="D505" s="78"/>
      <c r="F505" s="78"/>
    </row>
    <row r="506" spans="1:6" s="54" customFormat="1">
      <c r="A506" s="76"/>
      <c r="D506" s="78"/>
      <c r="F506" s="78"/>
    </row>
    <row r="507" spans="1:6" s="54" customFormat="1">
      <c r="A507" s="76"/>
      <c r="D507" s="78"/>
      <c r="F507" s="78"/>
    </row>
    <row r="508" spans="1:6" s="54" customFormat="1">
      <c r="A508" s="76"/>
      <c r="D508" s="78"/>
      <c r="F508" s="78"/>
    </row>
    <row r="509" spans="1:6" s="54" customFormat="1">
      <c r="A509" s="76"/>
      <c r="D509" s="78"/>
      <c r="F509" s="78"/>
    </row>
    <row r="510" spans="1:6" s="54" customFormat="1">
      <c r="A510" s="76"/>
      <c r="D510" s="78"/>
      <c r="F510" s="78"/>
    </row>
    <row r="511" spans="1:6" s="54" customFormat="1">
      <c r="A511" s="76"/>
      <c r="D511" s="78"/>
      <c r="F511" s="78"/>
    </row>
    <row r="512" spans="1:6" s="54" customFormat="1">
      <c r="A512" s="76"/>
      <c r="D512" s="78"/>
      <c r="F512" s="78"/>
    </row>
    <row r="513" spans="1:6" s="54" customFormat="1">
      <c r="A513" s="76"/>
      <c r="D513" s="78"/>
      <c r="F513" s="78"/>
    </row>
    <row r="514" spans="1:6" s="54" customFormat="1">
      <c r="A514" s="76"/>
      <c r="D514" s="78"/>
      <c r="F514" s="78"/>
    </row>
    <row r="515" spans="1:6" s="54" customFormat="1">
      <c r="A515" s="76"/>
      <c r="D515" s="78"/>
      <c r="F515" s="78"/>
    </row>
    <row r="516" spans="1:6" s="54" customFormat="1">
      <c r="A516" s="76"/>
      <c r="D516" s="78"/>
      <c r="F516" s="78"/>
    </row>
    <row r="517" spans="1:6" s="54" customFormat="1">
      <c r="A517" s="76"/>
      <c r="D517" s="78"/>
      <c r="F517" s="78"/>
    </row>
    <row r="518" spans="1:6" s="54" customFormat="1">
      <c r="A518" s="76"/>
      <c r="D518" s="78"/>
      <c r="F518" s="78"/>
    </row>
    <row r="519" spans="1:6" s="54" customFormat="1">
      <c r="A519" s="76"/>
      <c r="D519" s="78"/>
      <c r="F519" s="78"/>
    </row>
    <row r="520" spans="1:6" s="54" customFormat="1">
      <c r="A520" s="76"/>
      <c r="D520" s="78"/>
      <c r="F520" s="78"/>
    </row>
    <row r="521" spans="1:6" s="54" customFormat="1">
      <c r="A521" s="76"/>
      <c r="D521" s="78"/>
      <c r="F521" s="78"/>
    </row>
    <row r="522" spans="1:6" s="54" customFormat="1">
      <c r="A522" s="76"/>
      <c r="D522" s="78"/>
      <c r="F522" s="78"/>
    </row>
    <row r="523" spans="1:6" s="54" customFormat="1">
      <c r="A523" s="76"/>
      <c r="D523" s="78"/>
      <c r="F523" s="78"/>
    </row>
    <row r="524" spans="1:6" s="54" customFormat="1">
      <c r="A524" s="76"/>
      <c r="D524" s="78"/>
      <c r="F524" s="78"/>
    </row>
    <row r="525" spans="1:6" s="54" customFormat="1">
      <c r="A525" s="76"/>
      <c r="D525" s="78"/>
    </row>
    <row r="526" spans="1:6" s="54" customFormat="1">
      <c r="A526" s="76"/>
      <c r="D526" s="78"/>
    </row>
    <row r="527" spans="1:6" s="54" customFormat="1">
      <c r="A527" s="76"/>
      <c r="D527" s="78"/>
    </row>
    <row r="528" spans="1:6" s="54" customFormat="1">
      <c r="A528" s="76"/>
      <c r="D528" s="78"/>
    </row>
    <row r="529" spans="1:4" s="54" customFormat="1">
      <c r="A529" s="76"/>
      <c r="D529" s="78"/>
    </row>
    <row r="530" spans="1:4" s="54" customFormat="1">
      <c r="A530" s="76"/>
      <c r="D530" s="78"/>
    </row>
    <row r="531" spans="1:4" s="54" customFormat="1">
      <c r="A531" s="76"/>
      <c r="D531" s="78"/>
    </row>
    <row r="532" spans="1:4" s="54" customFormat="1">
      <c r="A532" s="76"/>
      <c r="D532" s="78"/>
    </row>
    <row r="533" spans="1:4" s="54" customFormat="1">
      <c r="A533" s="76"/>
      <c r="D533" s="78"/>
    </row>
    <row r="534" spans="1:4" s="54" customFormat="1">
      <c r="A534" s="76"/>
      <c r="D534" s="78"/>
    </row>
    <row r="535" spans="1:4" s="54" customFormat="1">
      <c r="A535" s="76"/>
      <c r="D535" s="78"/>
    </row>
    <row r="536" spans="1:4" s="54" customFormat="1">
      <c r="A536" s="76"/>
      <c r="D536" s="78"/>
    </row>
    <row r="537" spans="1:4" s="54" customFormat="1">
      <c r="A537" s="76"/>
      <c r="D537" s="78"/>
    </row>
    <row r="538" spans="1:4" s="54" customFormat="1">
      <c r="A538" s="76"/>
      <c r="D538" s="78"/>
    </row>
    <row r="539" spans="1:4" s="54" customFormat="1">
      <c r="A539" s="76"/>
      <c r="D539" s="78"/>
    </row>
    <row r="540" spans="1:4" s="54" customFormat="1">
      <c r="A540" s="76"/>
      <c r="D540" s="78"/>
    </row>
    <row r="541" spans="1:4" s="54" customFormat="1">
      <c r="A541" s="76"/>
      <c r="D541" s="78"/>
    </row>
    <row r="542" spans="1:4" s="54" customFormat="1">
      <c r="A542" s="76"/>
      <c r="D542" s="78"/>
    </row>
    <row r="543" spans="1:4" s="54" customFormat="1">
      <c r="A543" s="76"/>
      <c r="D543" s="78"/>
    </row>
    <row r="544" spans="1:4" s="54" customFormat="1">
      <c r="A544" s="76"/>
      <c r="D544" s="78"/>
    </row>
    <row r="545" spans="1:4" s="54" customFormat="1">
      <c r="A545" s="76"/>
      <c r="D545" s="78"/>
    </row>
    <row r="546" spans="1:4" s="54" customFormat="1">
      <c r="A546" s="76"/>
      <c r="D546" s="78"/>
    </row>
    <row r="547" spans="1:4" s="54" customFormat="1">
      <c r="A547" s="76"/>
      <c r="D547" s="78"/>
    </row>
    <row r="548" spans="1:4" s="54" customFormat="1">
      <c r="A548" s="76"/>
      <c r="D548" s="78"/>
    </row>
    <row r="549" spans="1:4" s="54" customFormat="1">
      <c r="A549" s="76"/>
      <c r="D549" s="78"/>
    </row>
    <row r="550" spans="1:4" s="54" customFormat="1">
      <c r="A550" s="76"/>
      <c r="D550" s="78"/>
    </row>
    <row r="551" spans="1:4" s="54" customFormat="1">
      <c r="A551" s="76"/>
      <c r="D551" s="78"/>
    </row>
    <row r="552" spans="1:4" s="54" customFormat="1">
      <c r="A552" s="76"/>
      <c r="D552" s="78"/>
    </row>
    <row r="553" spans="1:4" s="54" customFormat="1">
      <c r="A553" s="76"/>
      <c r="D553" s="78"/>
    </row>
    <row r="554" spans="1:4" s="54" customFormat="1">
      <c r="A554" s="76"/>
      <c r="D554" s="78"/>
    </row>
    <row r="555" spans="1:4" s="54" customFormat="1">
      <c r="A555" s="76"/>
      <c r="D555" s="78"/>
    </row>
    <row r="556" spans="1:4" s="54" customFormat="1">
      <c r="A556" s="76"/>
      <c r="D556" s="78"/>
    </row>
    <row r="557" spans="1:4" s="54" customFormat="1">
      <c r="A557" s="76"/>
      <c r="D557" s="78"/>
    </row>
    <row r="558" spans="1:4" s="54" customFormat="1">
      <c r="A558" s="76"/>
      <c r="D558" s="78"/>
    </row>
    <row r="559" spans="1:4" s="54" customFormat="1">
      <c r="A559" s="76"/>
      <c r="D559" s="78"/>
    </row>
    <row r="560" spans="1:4" s="54" customFormat="1">
      <c r="A560" s="76"/>
      <c r="D560" s="78"/>
    </row>
    <row r="561" spans="1:4" s="54" customFormat="1">
      <c r="A561" s="76"/>
      <c r="D561" s="78"/>
    </row>
    <row r="562" spans="1:4" s="54" customFormat="1">
      <c r="A562" s="76"/>
      <c r="D562" s="78"/>
    </row>
    <row r="563" spans="1:4" s="54" customFormat="1">
      <c r="A563" s="76"/>
      <c r="D563" s="78"/>
    </row>
    <row r="564" spans="1:4" s="54" customFormat="1">
      <c r="A564" s="76"/>
      <c r="D564" s="78"/>
    </row>
    <row r="565" spans="1:4" s="54" customFormat="1">
      <c r="A565" s="76"/>
      <c r="D565" s="78"/>
    </row>
    <row r="566" spans="1:4" s="54" customFormat="1">
      <c r="A566" s="76"/>
      <c r="D566" s="78"/>
    </row>
    <row r="567" spans="1:4" s="54" customFormat="1">
      <c r="A567" s="76"/>
      <c r="D567" s="78"/>
    </row>
    <row r="568" spans="1:4" s="54" customFormat="1">
      <c r="A568" s="76"/>
      <c r="D568" s="78"/>
    </row>
    <row r="569" spans="1:4" s="54" customFormat="1">
      <c r="A569" s="76"/>
      <c r="D569" s="78"/>
    </row>
    <row r="570" spans="1:4" s="54" customFormat="1">
      <c r="A570" s="76"/>
      <c r="D570" s="78"/>
    </row>
    <row r="571" spans="1:4" s="54" customFormat="1">
      <c r="A571" s="76"/>
      <c r="D571" s="78"/>
    </row>
    <row r="572" spans="1:4" s="54" customFormat="1">
      <c r="A572" s="76"/>
      <c r="D572" s="78"/>
    </row>
    <row r="573" spans="1:4" s="54" customFormat="1">
      <c r="A573" s="76"/>
      <c r="D573" s="78"/>
    </row>
    <row r="574" spans="1:4" s="54" customFormat="1">
      <c r="A574" s="76"/>
      <c r="D574" s="78"/>
    </row>
    <row r="575" spans="1:4" s="54" customFormat="1">
      <c r="A575" s="76"/>
      <c r="D575" s="78"/>
    </row>
    <row r="576" spans="1:4" s="54" customFormat="1">
      <c r="A576" s="76"/>
      <c r="D576" s="78"/>
    </row>
    <row r="577" spans="1:4" s="54" customFormat="1">
      <c r="A577" s="76"/>
      <c r="D577" s="78"/>
    </row>
    <row r="578" spans="1:4" s="54" customFormat="1">
      <c r="A578" s="76"/>
      <c r="D578" s="78"/>
    </row>
    <row r="579" spans="1:4" s="54" customFormat="1">
      <c r="A579" s="76"/>
      <c r="D579" s="78"/>
    </row>
    <row r="580" spans="1:4" s="54" customFormat="1">
      <c r="A580" s="76"/>
      <c r="D580" s="78"/>
    </row>
    <row r="581" spans="1:4" s="54" customFormat="1">
      <c r="A581" s="76"/>
      <c r="D581" s="78"/>
    </row>
    <row r="582" spans="1:4" s="54" customFormat="1">
      <c r="A582" s="76"/>
      <c r="D582" s="78"/>
    </row>
    <row r="583" spans="1:4" s="54" customFormat="1">
      <c r="A583" s="76"/>
      <c r="D583" s="78"/>
    </row>
    <row r="584" spans="1:4" s="54" customFormat="1">
      <c r="A584" s="76"/>
      <c r="D584" s="78"/>
    </row>
    <row r="585" spans="1:4" s="54" customFormat="1">
      <c r="A585" s="76"/>
      <c r="D585" s="78"/>
    </row>
    <row r="586" spans="1:4" s="54" customFormat="1">
      <c r="A586" s="76"/>
      <c r="D586" s="78"/>
    </row>
    <row r="587" spans="1:4" s="54" customFormat="1">
      <c r="A587" s="76"/>
      <c r="D587" s="78"/>
    </row>
    <row r="588" spans="1:4" s="54" customFormat="1">
      <c r="A588" s="76"/>
      <c r="D588" s="78"/>
    </row>
    <row r="589" spans="1:4" s="54" customFormat="1">
      <c r="A589" s="76"/>
      <c r="D589" s="78"/>
    </row>
    <row r="590" spans="1:4" s="54" customFormat="1">
      <c r="A590" s="76"/>
      <c r="D590" s="78"/>
    </row>
    <row r="591" spans="1:4" s="54" customFormat="1">
      <c r="A591" s="76"/>
      <c r="D591" s="78"/>
    </row>
    <row r="592" spans="1:4" s="54" customFormat="1">
      <c r="A592" s="76"/>
      <c r="D592" s="78"/>
    </row>
    <row r="593" spans="1:4" s="54" customFormat="1">
      <c r="A593" s="76"/>
      <c r="D593" s="78"/>
    </row>
    <row r="594" spans="1:4" s="54" customFormat="1">
      <c r="A594" s="76"/>
      <c r="D594" s="78"/>
    </row>
    <row r="595" spans="1:4" s="54" customFormat="1">
      <c r="A595" s="76"/>
      <c r="D595" s="78"/>
    </row>
    <row r="596" spans="1:4" s="54" customFormat="1">
      <c r="A596" s="76"/>
      <c r="D596" s="78"/>
    </row>
    <row r="597" spans="1:4" s="54" customFormat="1">
      <c r="A597" s="76"/>
      <c r="D597" s="78"/>
    </row>
    <row r="598" spans="1:4" s="54" customFormat="1">
      <c r="A598" s="76"/>
      <c r="D598" s="78"/>
    </row>
    <row r="599" spans="1:4" s="54" customFormat="1">
      <c r="A599" s="76"/>
      <c r="D599" s="78"/>
    </row>
    <row r="600" spans="1:4" s="54" customFormat="1">
      <c r="A600" s="76"/>
      <c r="D600" s="78"/>
    </row>
    <row r="601" spans="1:4" s="54" customFormat="1">
      <c r="A601" s="76"/>
      <c r="D601" s="78"/>
    </row>
    <row r="602" spans="1:4" s="54" customFormat="1">
      <c r="A602" s="76"/>
      <c r="D602" s="78"/>
    </row>
    <row r="603" spans="1:4" s="54" customFormat="1">
      <c r="A603" s="76"/>
      <c r="D603" s="78"/>
    </row>
    <row r="604" spans="1:4" s="54" customFormat="1">
      <c r="A604" s="76"/>
      <c r="D604" s="78"/>
    </row>
    <row r="605" spans="1:4" s="54" customFormat="1">
      <c r="A605" s="76"/>
      <c r="D605" s="78"/>
    </row>
    <row r="606" spans="1:4" s="54" customFormat="1">
      <c r="A606" s="76"/>
      <c r="D606" s="78"/>
    </row>
    <row r="607" spans="1:4" s="54" customFormat="1">
      <c r="A607" s="76"/>
      <c r="D607" s="78"/>
    </row>
    <row r="608" spans="1:4" s="54" customFormat="1">
      <c r="A608" s="76"/>
      <c r="D608" s="78"/>
    </row>
    <row r="609" spans="1:4" s="54" customFormat="1">
      <c r="A609" s="76"/>
      <c r="D609" s="78"/>
    </row>
    <row r="610" spans="1:4" s="54" customFormat="1">
      <c r="A610" s="76"/>
      <c r="D610" s="78"/>
    </row>
    <row r="611" spans="1:4" s="54" customFormat="1">
      <c r="A611" s="76"/>
      <c r="D611" s="78"/>
    </row>
    <row r="612" spans="1:4" s="54" customFormat="1">
      <c r="A612" s="76"/>
      <c r="D612" s="78"/>
    </row>
    <row r="613" spans="1:4" s="54" customFormat="1">
      <c r="A613" s="76"/>
      <c r="D613" s="78"/>
    </row>
    <row r="614" spans="1:4" s="54" customFormat="1">
      <c r="A614" s="76"/>
      <c r="D614" s="78"/>
    </row>
    <row r="615" spans="1:4" s="54" customFormat="1">
      <c r="A615" s="76"/>
      <c r="D615" s="78"/>
    </row>
    <row r="616" spans="1:4" s="54" customFormat="1">
      <c r="A616" s="76"/>
      <c r="D616" s="78"/>
    </row>
    <row r="617" spans="1:4" s="54" customFormat="1">
      <c r="A617" s="76"/>
      <c r="D617" s="78"/>
    </row>
    <row r="618" spans="1:4" s="54" customFormat="1">
      <c r="A618" s="76"/>
      <c r="D618" s="78"/>
    </row>
    <row r="619" spans="1:4" s="54" customFormat="1">
      <c r="A619" s="76"/>
      <c r="D619" s="78"/>
    </row>
    <row r="620" spans="1:4" s="54" customFormat="1">
      <c r="A620" s="76"/>
      <c r="D620" s="78"/>
    </row>
    <row r="621" spans="1:4" s="54" customFormat="1">
      <c r="A621" s="76"/>
      <c r="D621" s="78"/>
    </row>
    <row r="622" spans="1:4" s="54" customFormat="1">
      <c r="A622" s="76"/>
      <c r="D622" s="78"/>
    </row>
    <row r="623" spans="1:4" s="54" customFormat="1">
      <c r="A623" s="76"/>
      <c r="D623" s="78"/>
    </row>
    <row r="624" spans="1:4" s="54" customFormat="1">
      <c r="A624" s="76"/>
      <c r="D624" s="78"/>
    </row>
    <row r="625" spans="1:4" s="54" customFormat="1">
      <c r="A625" s="76"/>
      <c r="D625" s="78"/>
    </row>
    <row r="626" spans="1:4" s="54" customFormat="1">
      <c r="A626" s="76"/>
      <c r="D626" s="78"/>
    </row>
    <row r="627" spans="1:4" s="54" customFormat="1">
      <c r="A627" s="76"/>
      <c r="D627" s="78"/>
    </row>
    <row r="628" spans="1:4" s="54" customFormat="1">
      <c r="A628" s="76"/>
      <c r="D628" s="78"/>
    </row>
    <row r="629" spans="1:4" s="54" customFormat="1">
      <c r="A629" s="76"/>
      <c r="D629" s="78"/>
    </row>
    <row r="630" spans="1:4" s="54" customFormat="1">
      <c r="A630" s="76"/>
      <c r="D630" s="78"/>
    </row>
    <row r="631" spans="1:4" s="54" customFormat="1">
      <c r="A631" s="76"/>
      <c r="D631" s="78"/>
    </row>
    <row r="632" spans="1:4" s="54" customFormat="1">
      <c r="A632" s="76"/>
      <c r="D632" s="78"/>
    </row>
    <row r="633" spans="1:4" s="54" customFormat="1">
      <c r="A633" s="76"/>
      <c r="D633" s="78"/>
    </row>
    <row r="634" spans="1:4" s="54" customFormat="1">
      <c r="A634" s="76"/>
      <c r="D634" s="78"/>
    </row>
    <row r="635" spans="1:4" s="54" customFormat="1">
      <c r="A635" s="76"/>
      <c r="D635" s="78"/>
    </row>
    <row r="636" spans="1:4" s="54" customFormat="1">
      <c r="A636" s="76"/>
      <c r="D636" s="78"/>
    </row>
    <row r="637" spans="1:4" s="54" customFormat="1">
      <c r="A637" s="76"/>
      <c r="D637" s="78"/>
    </row>
    <row r="638" spans="1:4" s="54" customFormat="1">
      <c r="A638" s="76"/>
      <c r="D638" s="78"/>
    </row>
    <row r="639" spans="1:4" s="54" customFormat="1">
      <c r="A639" s="76"/>
      <c r="D639" s="78"/>
    </row>
    <row r="640" spans="1:4" s="54" customFormat="1">
      <c r="A640" s="76"/>
      <c r="D640" s="78"/>
    </row>
    <row r="641" spans="1:4" s="54" customFormat="1">
      <c r="A641" s="76"/>
      <c r="D641" s="78"/>
    </row>
    <row r="642" spans="1:4" s="54" customFormat="1">
      <c r="A642" s="76"/>
      <c r="D642" s="78"/>
    </row>
    <row r="643" spans="1:4" s="54" customFormat="1">
      <c r="A643" s="76"/>
      <c r="D643" s="78"/>
    </row>
    <row r="644" spans="1:4" s="54" customFormat="1">
      <c r="A644" s="76"/>
      <c r="D644" s="78"/>
    </row>
    <row r="645" spans="1:4" s="54" customFormat="1">
      <c r="A645" s="76"/>
      <c r="D645" s="78"/>
    </row>
    <row r="646" spans="1:4" s="54" customFormat="1">
      <c r="A646" s="76"/>
      <c r="D646" s="78"/>
    </row>
    <row r="647" spans="1:4" s="54" customFormat="1">
      <c r="A647" s="76"/>
      <c r="D647" s="78"/>
    </row>
    <row r="648" spans="1:4" s="54" customFormat="1">
      <c r="A648" s="76"/>
      <c r="D648" s="78"/>
    </row>
    <row r="649" spans="1:4" s="54" customFormat="1">
      <c r="A649" s="76"/>
      <c r="D649" s="78"/>
    </row>
    <row r="650" spans="1:4" s="54" customFormat="1">
      <c r="A650" s="76"/>
      <c r="D650" s="78"/>
    </row>
    <row r="651" spans="1:4" s="54" customFormat="1">
      <c r="A651" s="76"/>
      <c r="D651" s="78"/>
    </row>
    <row r="652" spans="1:4" s="54" customFormat="1">
      <c r="A652" s="76"/>
      <c r="D652" s="78"/>
    </row>
    <row r="653" spans="1:4" s="54" customFormat="1">
      <c r="A653" s="76"/>
      <c r="D653" s="78"/>
    </row>
    <row r="654" spans="1:4" s="54" customFormat="1">
      <c r="A654" s="76"/>
      <c r="D654" s="78"/>
    </row>
    <row r="655" spans="1:4" s="54" customFormat="1">
      <c r="A655" s="76"/>
      <c r="D655" s="78"/>
    </row>
    <row r="656" spans="1:4" s="54" customFormat="1">
      <c r="A656" s="76"/>
      <c r="D656" s="78"/>
    </row>
    <row r="657" spans="1:4" s="54" customFormat="1">
      <c r="A657" s="76"/>
      <c r="D657" s="78"/>
    </row>
    <row r="658" spans="1:4" s="54" customFormat="1">
      <c r="A658" s="76"/>
      <c r="D658" s="78"/>
    </row>
    <row r="659" spans="1:4" s="54" customFormat="1">
      <c r="A659" s="76"/>
      <c r="D659" s="78"/>
    </row>
    <row r="660" spans="1:4" s="54" customFormat="1">
      <c r="A660" s="76"/>
      <c r="D660" s="78"/>
    </row>
    <row r="661" spans="1:4" s="54" customFormat="1">
      <c r="A661" s="76"/>
      <c r="D661" s="78"/>
    </row>
    <row r="662" spans="1:4" s="54" customFormat="1">
      <c r="A662" s="76"/>
      <c r="D662" s="78"/>
    </row>
    <row r="663" spans="1:4" s="54" customFormat="1">
      <c r="A663" s="76"/>
      <c r="D663" s="78"/>
    </row>
    <row r="664" spans="1:4" s="54" customFormat="1">
      <c r="A664" s="76"/>
      <c r="D664" s="78"/>
    </row>
    <row r="665" spans="1:4" s="54" customFormat="1">
      <c r="A665" s="76"/>
      <c r="D665" s="78"/>
    </row>
    <row r="666" spans="1:4" s="54" customFormat="1">
      <c r="A666" s="76"/>
      <c r="D666" s="78"/>
    </row>
    <row r="667" spans="1:4" s="54" customFormat="1">
      <c r="A667" s="76"/>
      <c r="D667" s="78"/>
    </row>
    <row r="668" spans="1:4" s="54" customFormat="1">
      <c r="A668" s="76"/>
      <c r="D668" s="78"/>
    </row>
    <row r="669" spans="1:4" s="54" customFormat="1">
      <c r="A669" s="76"/>
      <c r="D669" s="78"/>
    </row>
    <row r="670" spans="1:4" s="54" customFormat="1">
      <c r="A670" s="76"/>
      <c r="D670" s="78"/>
    </row>
    <row r="671" spans="1:4" s="54" customFormat="1">
      <c r="A671" s="76"/>
      <c r="D671" s="78"/>
    </row>
    <row r="672" spans="1:4" s="54" customFormat="1">
      <c r="A672" s="76"/>
      <c r="D672" s="78"/>
    </row>
    <row r="673" spans="1:4" s="54" customFormat="1">
      <c r="A673" s="76"/>
      <c r="D673" s="78"/>
    </row>
    <row r="674" spans="1:4" s="54" customFormat="1">
      <c r="A674" s="76"/>
      <c r="D674" s="78"/>
    </row>
    <row r="675" spans="1:4" s="54" customFormat="1">
      <c r="A675" s="76"/>
      <c r="D675" s="78"/>
    </row>
    <row r="676" spans="1:4" s="54" customFormat="1">
      <c r="A676" s="76"/>
      <c r="D676" s="78"/>
    </row>
    <row r="677" spans="1:4" s="54" customFormat="1">
      <c r="A677" s="76"/>
      <c r="D677" s="78"/>
    </row>
    <row r="678" spans="1:4" s="54" customFormat="1">
      <c r="A678" s="76"/>
      <c r="D678" s="78"/>
    </row>
    <row r="679" spans="1:4" s="54" customFormat="1">
      <c r="A679" s="76"/>
      <c r="D679" s="78"/>
    </row>
    <row r="680" spans="1:4" s="54" customFormat="1">
      <c r="A680" s="76"/>
      <c r="D680" s="78"/>
    </row>
    <row r="681" spans="1:4" s="54" customFormat="1">
      <c r="A681" s="76"/>
      <c r="D681" s="78"/>
    </row>
    <row r="682" spans="1:4" s="54" customFormat="1">
      <c r="A682" s="76"/>
      <c r="D682" s="78"/>
    </row>
    <row r="683" spans="1:4" s="54" customFormat="1">
      <c r="A683" s="76"/>
      <c r="D683" s="78"/>
    </row>
    <row r="684" spans="1:4" s="54" customFormat="1">
      <c r="A684" s="76"/>
      <c r="D684" s="78"/>
    </row>
    <row r="685" spans="1:4" s="54" customFormat="1">
      <c r="A685" s="76"/>
      <c r="D685" s="78"/>
    </row>
    <row r="686" spans="1:4" s="54" customFormat="1">
      <c r="A686" s="76"/>
      <c r="D686" s="78"/>
    </row>
    <row r="687" spans="1:4" s="54" customFormat="1">
      <c r="A687" s="76"/>
      <c r="D687" s="78"/>
    </row>
    <row r="688" spans="1:4" s="54" customFormat="1">
      <c r="A688" s="76"/>
      <c r="D688" s="78"/>
    </row>
    <row r="689" spans="1:4" s="54" customFormat="1">
      <c r="A689" s="76"/>
      <c r="D689" s="78"/>
    </row>
    <row r="690" spans="1:4" s="54" customFormat="1">
      <c r="A690" s="76"/>
      <c r="D690" s="78"/>
    </row>
    <row r="691" spans="1:4" s="54" customFormat="1">
      <c r="A691" s="76"/>
      <c r="D691" s="78"/>
    </row>
    <row r="692" spans="1:4" s="54" customFormat="1">
      <c r="A692" s="76"/>
      <c r="D692" s="78"/>
    </row>
    <row r="693" spans="1:4" s="54" customFormat="1">
      <c r="A693" s="76"/>
      <c r="D693" s="78"/>
    </row>
    <row r="694" spans="1:4" s="54" customFormat="1">
      <c r="A694" s="76"/>
      <c r="D694" s="78"/>
    </row>
    <row r="695" spans="1:4" s="54" customFormat="1">
      <c r="A695" s="76"/>
      <c r="D695" s="78"/>
    </row>
    <row r="696" spans="1:4" s="54" customFormat="1">
      <c r="A696" s="76"/>
      <c r="D696" s="78"/>
    </row>
    <row r="697" spans="1:4" s="54" customFormat="1">
      <c r="A697" s="76"/>
      <c r="D697" s="78"/>
    </row>
    <row r="698" spans="1:4" s="54" customFormat="1">
      <c r="A698" s="76"/>
      <c r="D698" s="78"/>
    </row>
    <row r="699" spans="1:4" s="54" customFormat="1">
      <c r="A699" s="76"/>
      <c r="D699" s="78"/>
    </row>
    <row r="700" spans="1:4" s="54" customFormat="1">
      <c r="A700" s="76"/>
      <c r="D700" s="78"/>
    </row>
    <row r="701" spans="1:4" s="54" customFormat="1">
      <c r="A701" s="76"/>
      <c r="D701" s="78"/>
    </row>
    <row r="702" spans="1:4" s="54" customFormat="1">
      <c r="A702" s="76"/>
      <c r="D702" s="78"/>
    </row>
    <row r="703" spans="1:4" s="54" customFormat="1">
      <c r="A703" s="76"/>
      <c r="D703" s="78"/>
    </row>
    <row r="704" spans="1:4" s="54" customFormat="1">
      <c r="A704" s="76"/>
      <c r="D704" s="78"/>
    </row>
    <row r="705" spans="1:4" s="54" customFormat="1">
      <c r="A705" s="76"/>
      <c r="D705" s="78"/>
    </row>
    <row r="706" spans="1:4" s="54" customFormat="1">
      <c r="A706" s="76"/>
      <c r="D706" s="78"/>
    </row>
    <row r="707" spans="1:4" s="54" customFormat="1">
      <c r="A707" s="76"/>
      <c r="D707" s="78"/>
    </row>
    <row r="708" spans="1:4" s="54" customFormat="1">
      <c r="A708" s="76"/>
      <c r="D708" s="78"/>
    </row>
    <row r="709" spans="1:4" s="54" customFormat="1">
      <c r="A709" s="76"/>
      <c r="D709" s="78"/>
    </row>
    <row r="710" spans="1:4" s="54" customFormat="1">
      <c r="A710" s="76"/>
      <c r="D710" s="78"/>
    </row>
    <row r="711" spans="1:4" s="54" customFormat="1">
      <c r="A711" s="76"/>
      <c r="D711" s="78"/>
    </row>
    <row r="712" spans="1:4" s="54" customFormat="1">
      <c r="A712" s="76"/>
      <c r="D712" s="78"/>
    </row>
    <row r="713" spans="1:4" s="54" customFormat="1">
      <c r="A713" s="76"/>
      <c r="D713" s="78"/>
    </row>
    <row r="714" spans="1:4" s="54" customFormat="1">
      <c r="A714" s="76"/>
      <c r="D714" s="78"/>
    </row>
    <row r="715" spans="1:4" s="54" customFormat="1">
      <c r="A715" s="76"/>
      <c r="D715" s="78"/>
    </row>
    <row r="716" spans="1:4" s="54" customFormat="1">
      <c r="A716" s="76"/>
      <c r="D716" s="78"/>
    </row>
    <row r="717" spans="1:4" s="54" customFormat="1">
      <c r="A717" s="76"/>
      <c r="D717" s="78"/>
    </row>
    <row r="718" spans="1:4" s="54" customFormat="1">
      <c r="A718" s="76"/>
      <c r="D718" s="78"/>
    </row>
    <row r="719" spans="1:4" s="54" customFormat="1">
      <c r="A719" s="76"/>
      <c r="D719" s="78"/>
    </row>
    <row r="720" spans="1:4" s="54" customFormat="1">
      <c r="A720" s="76"/>
      <c r="D720" s="78"/>
    </row>
    <row r="721" spans="1:4" s="54" customFormat="1">
      <c r="A721" s="76"/>
      <c r="D721" s="78"/>
    </row>
    <row r="722" spans="1:4" s="54" customFormat="1">
      <c r="A722" s="76"/>
      <c r="D722" s="78"/>
    </row>
    <row r="723" spans="1:4" s="54" customFormat="1">
      <c r="A723" s="76"/>
      <c r="D723" s="78"/>
    </row>
    <row r="724" spans="1:4" s="54" customFormat="1">
      <c r="A724" s="76"/>
      <c r="D724" s="78"/>
    </row>
    <row r="725" spans="1:4" s="54" customFormat="1">
      <c r="A725" s="76"/>
      <c r="D725" s="78"/>
    </row>
    <row r="726" spans="1:4" s="54" customFormat="1">
      <c r="A726" s="76"/>
      <c r="D726" s="78"/>
    </row>
    <row r="727" spans="1:4" s="54" customFormat="1">
      <c r="A727" s="76"/>
      <c r="D727" s="78"/>
    </row>
    <row r="728" spans="1:4" s="54" customFormat="1">
      <c r="A728" s="76"/>
      <c r="D728" s="78"/>
    </row>
    <row r="729" spans="1:4" s="54" customFormat="1">
      <c r="A729" s="76"/>
      <c r="D729" s="78"/>
    </row>
    <row r="730" spans="1:4" s="54" customFormat="1">
      <c r="A730" s="76"/>
      <c r="D730" s="78"/>
    </row>
    <row r="731" spans="1:4" s="54" customFormat="1">
      <c r="A731" s="76"/>
      <c r="D731" s="78"/>
    </row>
    <row r="732" spans="1:4" s="54" customFormat="1">
      <c r="A732" s="76"/>
      <c r="D732" s="78"/>
    </row>
    <row r="733" spans="1:4" s="54" customFormat="1">
      <c r="A733" s="76"/>
      <c r="D733" s="78"/>
    </row>
    <row r="734" spans="1:4" s="54" customFormat="1">
      <c r="A734" s="76"/>
      <c r="D734" s="78"/>
    </row>
    <row r="735" spans="1:4" s="54" customFormat="1">
      <c r="A735" s="76"/>
      <c r="D735" s="78"/>
    </row>
    <row r="736" spans="1:4" s="54" customFormat="1">
      <c r="A736" s="76"/>
      <c r="D736" s="78"/>
    </row>
    <row r="737" spans="1:4" s="54" customFormat="1">
      <c r="A737" s="76"/>
      <c r="D737" s="78"/>
    </row>
    <row r="738" spans="1:4" s="54" customFormat="1">
      <c r="A738" s="76"/>
      <c r="D738" s="78"/>
    </row>
    <row r="739" spans="1:4" s="54" customFormat="1">
      <c r="A739" s="76"/>
      <c r="D739" s="78"/>
    </row>
    <row r="740" spans="1:4" s="54" customFormat="1">
      <c r="A740" s="76"/>
      <c r="D740" s="78"/>
    </row>
    <row r="741" spans="1:4" s="54" customFormat="1">
      <c r="A741" s="76"/>
      <c r="D741" s="78"/>
    </row>
    <row r="742" spans="1:4" s="54" customFormat="1">
      <c r="A742" s="76"/>
      <c r="D742" s="78"/>
    </row>
    <row r="743" spans="1:4" s="54" customFormat="1">
      <c r="A743" s="76"/>
      <c r="D743" s="78"/>
    </row>
    <row r="744" spans="1:4" s="54" customFormat="1">
      <c r="A744" s="76"/>
      <c r="D744" s="78"/>
    </row>
    <row r="745" spans="1:4" s="54" customFormat="1">
      <c r="A745" s="76"/>
      <c r="D745" s="78"/>
    </row>
    <row r="746" spans="1:4" s="54" customFormat="1">
      <c r="A746" s="76"/>
      <c r="D746" s="78"/>
    </row>
    <row r="747" spans="1:4" s="54" customFormat="1">
      <c r="A747" s="76"/>
      <c r="D747" s="78"/>
    </row>
    <row r="748" spans="1:4" s="54" customFormat="1">
      <c r="A748" s="76"/>
      <c r="D748" s="78"/>
    </row>
    <row r="749" spans="1:4" s="54" customFormat="1">
      <c r="A749" s="76"/>
      <c r="D749" s="78"/>
    </row>
    <row r="750" spans="1:4" s="54" customFormat="1">
      <c r="A750" s="76"/>
      <c r="D750" s="78"/>
    </row>
    <row r="751" spans="1:4" s="54" customFormat="1">
      <c r="A751" s="76"/>
      <c r="D751" s="78"/>
    </row>
    <row r="752" spans="1:4" s="54" customFormat="1">
      <c r="A752" s="76"/>
      <c r="D752" s="78"/>
    </row>
    <row r="753" spans="1:4" s="54" customFormat="1">
      <c r="A753" s="76"/>
      <c r="D753" s="78"/>
    </row>
    <row r="754" spans="1:4" s="54" customFormat="1">
      <c r="A754" s="76"/>
      <c r="D754" s="78"/>
    </row>
    <row r="755" spans="1:4" s="54" customFormat="1">
      <c r="A755" s="76"/>
      <c r="D755" s="78"/>
    </row>
    <row r="756" spans="1:4" s="54" customFormat="1">
      <c r="A756" s="76"/>
      <c r="D756" s="78"/>
    </row>
    <row r="757" spans="1:4" s="54" customFormat="1">
      <c r="A757" s="76"/>
      <c r="D757" s="78"/>
    </row>
    <row r="758" spans="1:4" s="54" customFormat="1">
      <c r="A758" s="76"/>
      <c r="D758" s="78"/>
    </row>
    <row r="759" spans="1:4" s="54" customFormat="1">
      <c r="A759" s="76"/>
      <c r="D759" s="78"/>
    </row>
    <row r="760" spans="1:4" s="54" customFormat="1">
      <c r="A760" s="76"/>
      <c r="D760" s="78"/>
    </row>
    <row r="761" spans="1:4" s="54" customFormat="1">
      <c r="A761" s="76"/>
      <c r="D761" s="78"/>
    </row>
    <row r="762" spans="1:4" s="54" customFormat="1">
      <c r="A762" s="76"/>
      <c r="D762" s="78"/>
    </row>
    <row r="763" spans="1:4" s="54" customFormat="1">
      <c r="A763" s="76"/>
      <c r="D763" s="78"/>
    </row>
    <row r="764" spans="1:4" s="54" customFormat="1">
      <c r="A764" s="76"/>
      <c r="D764" s="78"/>
    </row>
    <row r="765" spans="1:4" s="54" customFormat="1">
      <c r="A765" s="76"/>
      <c r="D765" s="78"/>
    </row>
    <row r="766" spans="1:4" s="54" customFormat="1">
      <c r="A766" s="76"/>
      <c r="D766" s="78"/>
    </row>
    <row r="767" spans="1:4" s="54" customFormat="1">
      <c r="A767" s="76"/>
      <c r="D767" s="78"/>
    </row>
    <row r="768" spans="1:4" s="54" customFormat="1">
      <c r="A768" s="76"/>
      <c r="D768" s="78"/>
    </row>
    <row r="769" spans="1:4" s="54" customFormat="1">
      <c r="A769" s="76"/>
      <c r="D769" s="78"/>
    </row>
    <row r="770" spans="1:4" s="54" customFormat="1">
      <c r="A770" s="76"/>
      <c r="D770" s="78"/>
    </row>
    <row r="771" spans="1:4" s="54" customFormat="1">
      <c r="A771" s="76"/>
      <c r="D771" s="78"/>
    </row>
    <row r="772" spans="1:4" s="54" customFormat="1">
      <c r="A772" s="76"/>
      <c r="D772" s="78"/>
    </row>
    <row r="773" spans="1:4" s="54" customFormat="1">
      <c r="A773" s="76"/>
      <c r="D773" s="78"/>
    </row>
    <row r="774" spans="1:4" s="54" customFormat="1">
      <c r="A774" s="76"/>
      <c r="D774" s="78"/>
    </row>
    <row r="775" spans="1:4" s="54" customFormat="1">
      <c r="A775" s="76"/>
      <c r="D775" s="78"/>
    </row>
    <row r="776" spans="1:4" s="54" customFormat="1">
      <c r="A776" s="76"/>
      <c r="D776" s="78"/>
    </row>
    <row r="777" spans="1:4" s="54" customFormat="1">
      <c r="A777" s="76"/>
      <c r="D777" s="78"/>
    </row>
    <row r="778" spans="1:4" s="54" customFormat="1">
      <c r="A778" s="76"/>
      <c r="D778" s="78"/>
    </row>
    <row r="779" spans="1:4" s="54" customFormat="1">
      <c r="A779" s="76"/>
      <c r="D779" s="78"/>
    </row>
    <row r="780" spans="1:4" s="54" customFormat="1">
      <c r="A780" s="76"/>
      <c r="D780" s="78"/>
    </row>
    <row r="781" spans="1:4" s="54" customFormat="1">
      <c r="A781" s="76"/>
      <c r="D781" s="78"/>
    </row>
    <row r="782" spans="1:4" s="54" customFormat="1">
      <c r="A782" s="76"/>
      <c r="D782" s="78"/>
    </row>
    <row r="783" spans="1:4" s="54" customFormat="1">
      <c r="A783" s="76"/>
      <c r="D783" s="78"/>
    </row>
    <row r="784" spans="1:4" s="54" customFormat="1">
      <c r="A784" s="76"/>
      <c r="D784" s="78"/>
    </row>
    <row r="785" spans="1:4" s="54" customFormat="1">
      <c r="A785" s="76"/>
      <c r="D785" s="78"/>
    </row>
    <row r="786" spans="1:4" s="54" customFormat="1">
      <c r="A786" s="76"/>
      <c r="D786" s="78"/>
    </row>
    <row r="787" spans="1:4" s="54" customFormat="1">
      <c r="A787" s="76"/>
      <c r="D787" s="78"/>
    </row>
    <row r="788" spans="1:4">
      <c r="D788" s="80"/>
    </row>
    <row r="789" spans="1:4">
      <c r="D789" s="80"/>
    </row>
    <row r="790" spans="1:4">
      <c r="D790" s="80"/>
    </row>
    <row r="791" spans="1:4">
      <c r="D791" s="80"/>
    </row>
    <row r="792" spans="1:4">
      <c r="D792" s="80"/>
    </row>
    <row r="793" spans="1:4">
      <c r="D793" s="80"/>
    </row>
    <row r="794" spans="1:4">
      <c r="D794" s="80"/>
    </row>
    <row r="795" spans="1:4">
      <c r="D795" s="80"/>
    </row>
    <row r="796" spans="1:4">
      <c r="D796" s="80"/>
    </row>
    <row r="797" spans="1:4">
      <c r="D797" s="80"/>
    </row>
    <row r="798" spans="1:4">
      <c r="D798" s="80"/>
    </row>
    <row r="799" spans="1:4">
      <c r="D799" s="80"/>
    </row>
    <row r="800" spans="1:4">
      <c r="D800" s="80"/>
    </row>
    <row r="801" spans="1:4">
      <c r="D801" s="80"/>
    </row>
    <row r="802" spans="1:4">
      <c r="D802" s="80"/>
    </row>
    <row r="803" spans="1:4">
      <c r="A803" s="9"/>
      <c r="D803" s="80"/>
    </row>
    <row r="804" spans="1:4">
      <c r="A804" s="9"/>
      <c r="D804" s="80"/>
    </row>
    <row r="805" spans="1:4">
      <c r="A805" s="9"/>
      <c r="D805" s="80"/>
    </row>
    <row r="806" spans="1:4">
      <c r="A806" s="9"/>
      <c r="D806" s="80"/>
    </row>
    <row r="807" spans="1:4">
      <c r="A807" s="9"/>
      <c r="D807" s="80"/>
    </row>
    <row r="808" spans="1:4">
      <c r="A808" s="9"/>
      <c r="D808" s="80"/>
    </row>
    <row r="809" spans="1:4">
      <c r="A809" s="9"/>
      <c r="D809" s="80"/>
    </row>
    <row r="810" spans="1:4">
      <c r="A810" s="9"/>
      <c r="D810" s="80"/>
    </row>
    <row r="811" spans="1:4">
      <c r="A811" s="9"/>
      <c r="D811" s="80"/>
    </row>
    <row r="812" spans="1:4">
      <c r="A812" s="9"/>
      <c r="D812" s="80"/>
    </row>
    <row r="813" spans="1:4">
      <c r="A813" s="9"/>
      <c r="D813" s="80"/>
    </row>
    <row r="814" spans="1:4">
      <c r="A814" s="9"/>
      <c r="D814" s="80"/>
    </row>
    <row r="815" spans="1:4">
      <c r="A815" s="9"/>
      <c r="D815" s="80"/>
    </row>
    <row r="816" spans="1:4">
      <c r="A816" s="9"/>
      <c r="D816" s="80"/>
    </row>
    <row r="817" spans="1:4">
      <c r="A817" s="9"/>
      <c r="D817" s="80"/>
    </row>
    <row r="818" spans="1:4">
      <c r="A818" s="9"/>
      <c r="D818" s="80"/>
    </row>
    <row r="819" spans="1:4">
      <c r="A819" s="9"/>
      <c r="D819" s="80"/>
    </row>
    <row r="820" spans="1:4">
      <c r="A820" s="9"/>
      <c r="D820" s="80"/>
    </row>
    <row r="821" spans="1:4">
      <c r="A821" s="9"/>
      <c r="D821" s="80"/>
    </row>
    <row r="822" spans="1:4">
      <c r="A822" s="9"/>
      <c r="D822" s="80"/>
    </row>
    <row r="823" spans="1:4">
      <c r="A823" s="9"/>
      <c r="D823" s="80"/>
    </row>
    <row r="824" spans="1:4">
      <c r="A824" s="9"/>
      <c r="D824" s="80"/>
    </row>
    <row r="825" spans="1:4">
      <c r="A825" s="9"/>
      <c r="D825" s="80"/>
    </row>
    <row r="826" spans="1:4">
      <c r="A826" s="9"/>
      <c r="D826" s="80"/>
    </row>
    <row r="827" spans="1:4">
      <c r="A827" s="9"/>
      <c r="D827" s="80"/>
    </row>
    <row r="828" spans="1:4">
      <c r="A828" s="9"/>
      <c r="D828" s="80"/>
    </row>
    <row r="829" spans="1:4">
      <c r="A829" s="9"/>
      <c r="D829" s="80"/>
    </row>
    <row r="830" spans="1:4">
      <c r="A830" s="9"/>
      <c r="D830" s="80"/>
    </row>
    <row r="831" spans="1:4">
      <c r="A831" s="9"/>
      <c r="D831" s="80"/>
    </row>
    <row r="832" spans="1:4">
      <c r="A832" s="9"/>
      <c r="D832" s="80"/>
    </row>
    <row r="833" spans="1:4">
      <c r="A833" s="9"/>
      <c r="D833" s="80"/>
    </row>
    <row r="834" spans="1:4">
      <c r="A834" s="9"/>
      <c r="D834" s="80"/>
    </row>
    <row r="835" spans="1:4">
      <c r="A835" s="9"/>
      <c r="D835" s="80"/>
    </row>
    <row r="836" spans="1:4">
      <c r="A836" s="9"/>
      <c r="D836" s="80"/>
    </row>
    <row r="837" spans="1:4">
      <c r="A837" s="9"/>
      <c r="D837" s="80"/>
    </row>
    <row r="838" spans="1:4">
      <c r="A838" s="9"/>
      <c r="D838" s="80"/>
    </row>
    <row r="839" spans="1:4">
      <c r="A839" s="9"/>
      <c r="D839" s="80"/>
    </row>
    <row r="840" spans="1:4">
      <c r="A840" s="9"/>
      <c r="D840" s="80"/>
    </row>
    <row r="841" spans="1:4">
      <c r="A841" s="9"/>
      <c r="D841" s="80"/>
    </row>
    <row r="842" spans="1:4">
      <c r="A842" s="9"/>
      <c r="D842" s="80"/>
    </row>
    <row r="843" spans="1:4">
      <c r="A843" s="9"/>
      <c r="D843" s="80"/>
    </row>
    <row r="844" spans="1:4">
      <c r="A844" s="9"/>
      <c r="D844" s="80"/>
    </row>
    <row r="845" spans="1:4">
      <c r="A845" s="9"/>
      <c r="D845" s="80"/>
    </row>
    <row r="846" spans="1:4">
      <c r="A846" s="9"/>
      <c r="D846" s="80"/>
    </row>
    <row r="847" spans="1:4">
      <c r="A847" s="9"/>
      <c r="D847" s="80"/>
    </row>
    <row r="848" spans="1:4">
      <c r="A848" s="9"/>
      <c r="D848" s="80"/>
    </row>
    <row r="849" spans="1:4">
      <c r="A849" s="9"/>
      <c r="D849" s="80"/>
    </row>
    <row r="850" spans="1:4">
      <c r="A850" s="9"/>
      <c r="D850" s="80"/>
    </row>
    <row r="851" spans="1:4">
      <c r="A851" s="9"/>
      <c r="D851" s="80"/>
    </row>
    <row r="852" spans="1:4">
      <c r="A852" s="9"/>
      <c r="D852" s="80"/>
    </row>
    <row r="853" spans="1:4">
      <c r="A853" s="9"/>
      <c r="D853" s="80"/>
    </row>
    <row r="854" spans="1:4">
      <c r="A854" s="9"/>
      <c r="D854" s="80"/>
    </row>
    <row r="855" spans="1:4">
      <c r="A855" s="9"/>
      <c r="D855" s="80"/>
    </row>
    <row r="856" spans="1:4">
      <c r="A856" s="9"/>
      <c r="D856" s="80"/>
    </row>
    <row r="857" spans="1:4">
      <c r="A857" s="9"/>
      <c r="D857" s="80"/>
    </row>
    <row r="858" spans="1:4">
      <c r="A858" s="9"/>
      <c r="D858" s="80"/>
    </row>
    <row r="859" spans="1:4">
      <c r="A859" s="9"/>
      <c r="D859" s="80"/>
    </row>
    <row r="860" spans="1:4">
      <c r="A860" s="9"/>
      <c r="D860" s="80"/>
    </row>
    <row r="861" spans="1:4">
      <c r="A861" s="9"/>
      <c r="D861" s="80"/>
    </row>
    <row r="862" spans="1:4">
      <c r="A862" s="9"/>
      <c r="D862" s="80"/>
    </row>
    <row r="863" spans="1:4">
      <c r="A863" s="9"/>
      <c r="D863" s="80"/>
    </row>
    <row r="864" spans="1:4">
      <c r="A864" s="9"/>
      <c r="D864" s="80"/>
    </row>
    <row r="865" spans="1:4">
      <c r="A865" s="9"/>
      <c r="D865" s="80"/>
    </row>
    <row r="866" spans="1:4">
      <c r="A866" s="9"/>
      <c r="D866" s="80"/>
    </row>
    <row r="867" spans="1:4">
      <c r="A867" s="9"/>
      <c r="D867" s="80"/>
    </row>
    <row r="868" spans="1:4">
      <c r="A868" s="9"/>
      <c r="D868" s="80"/>
    </row>
    <row r="869" spans="1:4">
      <c r="A869" s="9"/>
      <c r="D869" s="80"/>
    </row>
    <row r="870" spans="1:4">
      <c r="A870" s="9"/>
      <c r="D870" s="80"/>
    </row>
    <row r="871" spans="1:4">
      <c r="A871" s="9"/>
      <c r="D871" s="80"/>
    </row>
    <row r="872" spans="1:4">
      <c r="A872" s="9"/>
      <c r="D872" s="80"/>
    </row>
    <row r="873" spans="1:4">
      <c r="A873" s="9"/>
      <c r="D873" s="80"/>
    </row>
    <row r="874" spans="1:4">
      <c r="A874" s="9"/>
      <c r="D874" s="80"/>
    </row>
    <row r="875" spans="1:4">
      <c r="A875" s="9"/>
      <c r="D875" s="80"/>
    </row>
    <row r="876" spans="1:4">
      <c r="A876" s="9"/>
      <c r="D876" s="80"/>
    </row>
    <row r="877" spans="1:4">
      <c r="A877" s="9"/>
      <c r="D877" s="80"/>
    </row>
    <row r="878" spans="1:4">
      <c r="A878" s="9"/>
      <c r="D878" s="80"/>
    </row>
    <row r="879" spans="1:4">
      <c r="A879" s="9"/>
      <c r="D879" s="80"/>
    </row>
    <row r="880" spans="1:4">
      <c r="A880" s="9"/>
      <c r="D880" s="80"/>
    </row>
    <row r="881" spans="1:4">
      <c r="A881" s="9"/>
      <c r="D881" s="80"/>
    </row>
    <row r="882" spans="1:4">
      <c r="A882" s="9"/>
      <c r="D882" s="80"/>
    </row>
    <row r="883" spans="1:4">
      <c r="A883" s="9"/>
      <c r="D883" s="80"/>
    </row>
    <row r="884" spans="1:4">
      <c r="A884" s="9"/>
      <c r="D884" s="80"/>
    </row>
    <row r="885" spans="1:4">
      <c r="A885" s="9"/>
      <c r="D885" s="80"/>
    </row>
    <row r="886" spans="1:4">
      <c r="A886" s="9"/>
      <c r="D886" s="80"/>
    </row>
    <row r="887" spans="1:4">
      <c r="A887" s="9"/>
      <c r="D887" s="80"/>
    </row>
    <row r="888" spans="1:4">
      <c r="A888" s="9"/>
      <c r="D888" s="80"/>
    </row>
    <row r="889" spans="1:4">
      <c r="A889" s="9"/>
      <c r="D889" s="80"/>
    </row>
    <row r="890" spans="1:4">
      <c r="A890" s="9"/>
      <c r="D890" s="80"/>
    </row>
    <row r="891" spans="1:4">
      <c r="A891" s="9"/>
      <c r="D891" s="80"/>
    </row>
    <row r="892" spans="1:4">
      <c r="A892" s="9"/>
      <c r="D892" s="80"/>
    </row>
    <row r="893" spans="1:4">
      <c r="A893" s="9"/>
      <c r="D893" s="80"/>
    </row>
    <row r="894" spans="1:4">
      <c r="A894" s="9"/>
      <c r="D894" s="80"/>
    </row>
    <row r="895" spans="1:4">
      <c r="A895" s="9"/>
      <c r="D895" s="80"/>
    </row>
    <row r="896" spans="1:4">
      <c r="A896" s="9"/>
      <c r="D896" s="80"/>
    </row>
    <row r="897" spans="1:4">
      <c r="A897" s="9"/>
      <c r="D897" s="80"/>
    </row>
    <row r="898" spans="1:4">
      <c r="A898" s="9"/>
      <c r="D898" s="80"/>
    </row>
    <row r="899" spans="1:4">
      <c r="A899" s="9"/>
      <c r="D899" s="80"/>
    </row>
    <row r="900" spans="1:4">
      <c r="A900" s="9"/>
      <c r="D900" s="80"/>
    </row>
    <row r="901" spans="1:4">
      <c r="A901" s="9"/>
      <c r="D901" s="80"/>
    </row>
    <row r="902" spans="1:4">
      <c r="A902" s="9"/>
      <c r="D902" s="80"/>
    </row>
    <row r="903" spans="1:4">
      <c r="A903" s="9"/>
      <c r="D903" s="80"/>
    </row>
    <row r="904" spans="1:4">
      <c r="A904" s="9"/>
      <c r="D904" s="80"/>
    </row>
    <row r="905" spans="1:4">
      <c r="A905" s="9"/>
      <c r="D905" s="80"/>
    </row>
    <row r="906" spans="1:4">
      <c r="A906" s="9"/>
      <c r="D906" s="80"/>
    </row>
    <row r="907" spans="1:4">
      <c r="A907" s="9"/>
      <c r="D907" s="80"/>
    </row>
    <row r="908" spans="1:4">
      <c r="A908" s="9"/>
      <c r="D908" s="80"/>
    </row>
    <row r="909" spans="1:4">
      <c r="A909" s="9"/>
      <c r="D909" s="80"/>
    </row>
    <row r="910" spans="1:4">
      <c r="A910" s="9"/>
      <c r="D910" s="80"/>
    </row>
    <row r="911" spans="1:4">
      <c r="A911" s="9"/>
      <c r="D911" s="80"/>
    </row>
    <row r="912" spans="1:4">
      <c r="A912" s="9"/>
      <c r="D912" s="80"/>
    </row>
    <row r="913" spans="1:4">
      <c r="A913" s="9"/>
      <c r="D913" s="80"/>
    </row>
    <row r="914" spans="1:4">
      <c r="A914" s="9"/>
      <c r="D914" s="80"/>
    </row>
    <row r="915" spans="1:4">
      <c r="A915" s="9"/>
      <c r="D915" s="80"/>
    </row>
    <row r="916" spans="1:4">
      <c r="A916" s="9"/>
      <c r="D916" s="80"/>
    </row>
    <row r="917" spans="1:4">
      <c r="A917" s="9"/>
      <c r="D917" s="80"/>
    </row>
    <row r="918" spans="1:4">
      <c r="A918" s="9"/>
      <c r="D918" s="80"/>
    </row>
    <row r="919" spans="1:4">
      <c r="A919" s="9"/>
      <c r="D919" s="80"/>
    </row>
    <row r="920" spans="1:4">
      <c r="A920" s="9"/>
      <c r="D920" s="80"/>
    </row>
    <row r="921" spans="1:4">
      <c r="A921" s="9"/>
      <c r="D921" s="80"/>
    </row>
    <row r="922" spans="1:4">
      <c r="A922" s="9"/>
      <c r="D922" s="80"/>
    </row>
    <row r="923" spans="1:4">
      <c r="A923" s="9"/>
      <c r="D923" s="80"/>
    </row>
    <row r="924" spans="1:4">
      <c r="A924" s="9"/>
      <c r="D924" s="80"/>
    </row>
    <row r="925" spans="1:4">
      <c r="A925" s="9"/>
      <c r="D925" s="80"/>
    </row>
    <row r="926" spans="1:4">
      <c r="A926" s="9"/>
      <c r="D926" s="80"/>
    </row>
    <row r="927" spans="1:4">
      <c r="A927" s="9"/>
      <c r="D927" s="80"/>
    </row>
    <row r="928" spans="1:4">
      <c r="A928" s="9"/>
      <c r="D928" s="80"/>
    </row>
  </sheetData>
  <dataConsolidate link="1">
    <dataRefs count="1">
      <dataRef ref="B13" sheet="Monthly_Report_28.02.2021" r:id="rId1"/>
    </dataRefs>
  </dataConsolidate>
  <mergeCells count="37">
    <mergeCell ref="A1:G1"/>
    <mergeCell ref="A3:G3"/>
    <mergeCell ref="B7:C7"/>
    <mergeCell ref="A5:A6"/>
    <mergeCell ref="B5:C6"/>
    <mergeCell ref="D5:E5"/>
    <mergeCell ref="F5:G5"/>
    <mergeCell ref="B111:C111"/>
    <mergeCell ref="B124:C124"/>
    <mergeCell ref="B152:C152"/>
    <mergeCell ref="B8:C8"/>
    <mergeCell ref="B9:C9"/>
    <mergeCell ref="B44:C44"/>
    <mergeCell ref="B191:C191"/>
    <mergeCell ref="B194:C194"/>
    <mergeCell ref="B198:C198"/>
    <mergeCell ref="B160:C160"/>
    <mergeCell ref="B166:C166"/>
    <mergeCell ref="B188:C188"/>
    <mergeCell ref="B227:C227"/>
    <mergeCell ref="B232:C232"/>
    <mergeCell ref="B236:C236"/>
    <mergeCell ref="B199:C199"/>
    <mergeCell ref="B200:C200"/>
    <mergeCell ref="B223:C223"/>
    <mergeCell ref="B245:C245"/>
    <mergeCell ref="B246:C246"/>
    <mergeCell ref="B248:C248"/>
    <mergeCell ref="B240:C240"/>
    <mergeCell ref="B242:C242"/>
    <mergeCell ref="B244:C244"/>
    <mergeCell ref="D259:H259"/>
    <mergeCell ref="D260:H260"/>
    <mergeCell ref="B250:C250"/>
    <mergeCell ref="B254:C254"/>
    <mergeCell ref="A256:G256"/>
    <mergeCell ref="A257:G257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2"/>
  <sheetViews>
    <sheetView workbookViewId="0">
      <selection sqref="A1:D1"/>
    </sheetView>
  </sheetViews>
  <sheetFormatPr defaultColWidth="8.44140625" defaultRowHeight="14.1" outlineLevelRow="2"/>
  <cols>
    <col min="1" max="1" width="4.5546875" style="19" customWidth="1"/>
    <col min="2" max="2" width="70.71875" style="18" customWidth="1"/>
    <col min="3" max="4" width="18.71875" style="18" customWidth="1"/>
    <col min="5" max="16384" width="8.44140625" style="18"/>
  </cols>
  <sheetData>
    <row r="1" spans="1:4" s="20" customFormat="1" ht="17.399999999999999">
      <c r="A1" s="160" t="s">
        <v>0</v>
      </c>
      <c r="B1" s="160"/>
      <c r="C1" s="160"/>
      <c r="D1" s="160"/>
    </row>
    <row r="2" spans="1:4" s="20" customFormat="1" ht="17.399999999999999">
      <c r="A2" s="21"/>
      <c r="B2" s="22"/>
      <c r="C2" s="22"/>
      <c r="D2" s="22"/>
    </row>
    <row r="3" spans="1:4" s="20" customFormat="1" ht="59.25" customHeight="1">
      <c r="A3" s="161" t="s">
        <v>1</v>
      </c>
      <c r="B3" s="161"/>
      <c r="C3" s="161"/>
      <c r="D3" s="161"/>
    </row>
    <row r="4" spans="1:4" s="20" customFormat="1" ht="12.6" customHeight="1">
      <c r="A4" s="23"/>
      <c r="B4" s="23"/>
      <c r="C4" s="23"/>
      <c r="D4" s="23"/>
    </row>
    <row r="5" spans="1:4" s="26" customFormat="1" ht="23.65" customHeight="1">
      <c r="A5" s="24" t="s">
        <v>2</v>
      </c>
      <c r="B5" s="24" t="s">
        <v>3</v>
      </c>
      <c r="C5" s="25" t="s">
        <v>4</v>
      </c>
      <c r="D5" s="25" t="s">
        <v>5</v>
      </c>
    </row>
    <row r="6" spans="1:4" s="31" customFormat="1">
      <c r="A6" s="27"/>
      <c r="B6" s="28" t="s">
        <v>6</v>
      </c>
      <c r="C6" s="29">
        <f>C8+C23+C27+C32+C35+C43+C45+C47</f>
        <v>116511448.43200001</v>
      </c>
      <c r="D6" s="30">
        <f>D8+D23+D27+D32+D35+D43+D45+D47</f>
        <v>57928975.612430997</v>
      </c>
    </row>
    <row r="7" spans="1:4" s="31" customFormat="1" outlineLevel="1">
      <c r="A7" s="32"/>
      <c r="B7" s="33" t="s">
        <v>7</v>
      </c>
      <c r="C7" s="34"/>
      <c r="D7" s="35"/>
    </row>
    <row r="8" spans="1:4" s="40" customFormat="1" ht="26.25" customHeight="1" outlineLevel="1" collapsed="1">
      <c r="A8" s="36" t="s">
        <v>8</v>
      </c>
      <c r="B8" s="37" t="s">
        <v>9</v>
      </c>
      <c r="C8" s="38">
        <f>SUM(C9:C22)</f>
        <v>46129533.383000001</v>
      </c>
      <c r="D8" s="39">
        <f>SUM(D9:D22)</f>
        <v>22892618.440008</v>
      </c>
    </row>
    <row r="9" spans="1:4" s="31" customFormat="1" hidden="1" outlineLevel="2">
      <c r="A9" s="41">
        <v>1</v>
      </c>
      <c r="B9" s="42" t="s">
        <v>10</v>
      </c>
      <c r="C9" s="43">
        <v>6081188.3499999996</v>
      </c>
      <c r="D9" s="44">
        <v>2991755.20615</v>
      </c>
    </row>
    <row r="10" spans="1:4" s="31" customFormat="1" hidden="1" outlineLevel="2">
      <c r="A10" s="41">
        <v>2</v>
      </c>
      <c r="B10" s="42" t="s">
        <v>11</v>
      </c>
      <c r="C10" s="43">
        <v>6562115.9500000002</v>
      </c>
      <c r="D10" s="44">
        <v>3377547.0162300002</v>
      </c>
    </row>
    <row r="11" spans="1:4" s="31" customFormat="1" ht="21" hidden="1" customHeight="1" outlineLevel="2">
      <c r="A11" s="41">
        <v>3</v>
      </c>
      <c r="B11" s="45" t="s">
        <v>12</v>
      </c>
      <c r="C11" s="43">
        <v>2248634.41</v>
      </c>
      <c r="D11" s="44">
        <v>1141640.065929</v>
      </c>
    </row>
    <row r="12" spans="1:4" s="31" customFormat="1" ht="18.75" hidden="1" customHeight="1" outlineLevel="2">
      <c r="A12" s="41">
        <v>4</v>
      </c>
      <c r="B12" s="42" t="s">
        <v>13</v>
      </c>
      <c r="C12" s="43">
        <v>100000</v>
      </c>
      <c r="D12" s="44">
        <v>49314</v>
      </c>
    </row>
    <row r="13" spans="1:4" s="31" customFormat="1" ht="37.5" hidden="1" customHeight="1" outlineLevel="2">
      <c r="A13" s="41">
        <v>5</v>
      </c>
      <c r="B13" s="42" t="s">
        <v>14</v>
      </c>
      <c r="C13" s="43">
        <v>7955478.1620000005</v>
      </c>
      <c r="D13" s="44">
        <v>3865607.6394529995</v>
      </c>
    </row>
    <row r="14" spans="1:4" s="31" customFormat="1" hidden="1" outlineLevel="2">
      <c r="A14" s="41">
        <v>6</v>
      </c>
      <c r="B14" s="42" t="s">
        <v>15</v>
      </c>
      <c r="C14" s="43">
        <v>2742199.22</v>
      </c>
      <c r="D14" s="44">
        <v>1374128.4391689999</v>
      </c>
    </row>
    <row r="15" spans="1:4" s="31" customFormat="1" ht="19.5" hidden="1" customHeight="1" outlineLevel="2">
      <c r="A15" s="41">
        <v>7</v>
      </c>
      <c r="B15" s="42" t="s">
        <v>16</v>
      </c>
      <c r="C15" s="43">
        <v>6039641.5699999994</v>
      </c>
      <c r="D15" s="44">
        <v>3004864.995602</v>
      </c>
    </row>
    <row r="16" spans="1:4" s="31" customFormat="1" ht="32.25" hidden="1" customHeight="1" outlineLevel="2">
      <c r="A16" s="41">
        <v>8</v>
      </c>
      <c r="B16" s="42" t="s">
        <v>17</v>
      </c>
      <c r="C16" s="43">
        <v>4828120.84</v>
      </c>
      <c r="D16" s="44">
        <v>2389908.6229409999</v>
      </c>
    </row>
    <row r="17" spans="1:4" s="31" customFormat="1" ht="18.75" hidden="1" customHeight="1" outlineLevel="2">
      <c r="A17" s="41">
        <v>9</v>
      </c>
      <c r="B17" s="42" t="s">
        <v>18</v>
      </c>
      <c r="C17" s="43">
        <v>1300000.01</v>
      </c>
      <c r="D17" s="44">
        <v>662246.00527000008</v>
      </c>
    </row>
    <row r="18" spans="1:4" s="31" customFormat="1" ht="33.75" hidden="1" customHeight="1" outlineLevel="2">
      <c r="A18" s="41">
        <v>10</v>
      </c>
      <c r="B18" s="42" t="s">
        <v>19</v>
      </c>
      <c r="C18" s="43">
        <v>3531887.4680000003</v>
      </c>
      <c r="D18" s="44">
        <v>1759812.7641179999</v>
      </c>
    </row>
    <row r="19" spans="1:4" s="31" customFormat="1" hidden="1" outlineLevel="2">
      <c r="A19" s="41">
        <v>11</v>
      </c>
      <c r="B19" s="42" t="s">
        <v>20</v>
      </c>
      <c r="C19" s="43">
        <v>2885376.96</v>
      </c>
      <c r="D19" s="44">
        <v>1391381.5978659997</v>
      </c>
    </row>
    <row r="20" spans="1:4" s="31" customFormat="1" ht="30.75" hidden="1" customHeight="1" outlineLevel="2">
      <c r="A20" s="41">
        <v>12</v>
      </c>
      <c r="B20" s="42" t="s">
        <v>21</v>
      </c>
      <c r="C20" s="43">
        <v>354961.179</v>
      </c>
      <c r="D20" s="44">
        <v>174183</v>
      </c>
    </row>
    <row r="21" spans="1:4" s="31" customFormat="1" ht="21" hidden="1" customHeight="1" outlineLevel="2">
      <c r="A21" s="41">
        <v>13</v>
      </c>
      <c r="B21" s="42" t="s">
        <v>22</v>
      </c>
      <c r="C21" s="43">
        <v>-80644</v>
      </c>
      <c r="D21" s="44">
        <v>-41985.685720000001</v>
      </c>
    </row>
    <row r="22" spans="1:4" s="31" customFormat="1" ht="28.2" hidden="1" outlineLevel="2">
      <c r="A22" s="41">
        <v>14</v>
      </c>
      <c r="B22" s="42" t="s">
        <v>23</v>
      </c>
      <c r="C22" s="43">
        <v>1580573.2640000002</v>
      </c>
      <c r="D22" s="44">
        <v>752214.77300000004</v>
      </c>
    </row>
    <row r="23" spans="1:4" s="46" customFormat="1" ht="21.75" customHeight="1" outlineLevel="1" collapsed="1">
      <c r="A23" s="36" t="s">
        <v>24</v>
      </c>
      <c r="B23" s="37" t="s">
        <v>25</v>
      </c>
      <c r="C23" s="38">
        <f>SUM(C24:C26)</f>
        <v>3239793.79</v>
      </c>
      <c r="D23" s="39">
        <f>SUM(D24:D26)</f>
        <v>1642793.4537289999</v>
      </c>
    </row>
    <row r="24" spans="1:4" s="31" customFormat="1" hidden="1" outlineLevel="2">
      <c r="A24" s="41">
        <v>1</v>
      </c>
      <c r="B24" s="42" t="s">
        <v>15</v>
      </c>
      <c r="C24" s="43">
        <v>1461322.9200000002</v>
      </c>
      <c r="D24" s="44">
        <v>749005.84796400007</v>
      </c>
    </row>
    <row r="25" spans="1:4" s="31" customFormat="1" hidden="1" outlineLevel="2">
      <c r="A25" s="41">
        <v>2</v>
      </c>
      <c r="B25" s="42" t="s">
        <v>26</v>
      </c>
      <c r="C25" s="43">
        <v>260000</v>
      </c>
      <c r="D25" s="44">
        <v>134752.79999999999</v>
      </c>
    </row>
    <row r="26" spans="1:4" s="31" customFormat="1" hidden="1" outlineLevel="2">
      <c r="A26" s="41">
        <v>3</v>
      </c>
      <c r="B26" s="42" t="s">
        <v>27</v>
      </c>
      <c r="C26" s="43">
        <v>1518470.87</v>
      </c>
      <c r="D26" s="44">
        <v>759034.80576499994</v>
      </c>
    </row>
    <row r="27" spans="1:4" s="46" customFormat="1" ht="27" customHeight="1" outlineLevel="1" collapsed="1">
      <c r="A27" s="36" t="s">
        <v>28</v>
      </c>
      <c r="B27" s="37" t="s">
        <v>29</v>
      </c>
      <c r="C27" s="38">
        <f>SUM(C28:C31)</f>
        <v>5279666.0419999994</v>
      </c>
      <c r="D27" s="39">
        <f>SUM(D28:D31)</f>
        <v>2631166.6146749998</v>
      </c>
    </row>
    <row r="28" spans="1:4" s="31" customFormat="1" ht="19.5" hidden="1" customHeight="1" outlineLevel="2">
      <c r="A28" s="41">
        <v>1</v>
      </c>
      <c r="B28" s="42" t="s">
        <v>30</v>
      </c>
      <c r="C28" s="43">
        <v>3280915.034</v>
      </c>
      <c r="D28" s="44">
        <v>1637681.5266470001</v>
      </c>
    </row>
    <row r="29" spans="1:4" s="31" customFormat="1" ht="17.25" hidden="1" customHeight="1" outlineLevel="2">
      <c r="A29" s="41">
        <v>2</v>
      </c>
      <c r="B29" s="42" t="s">
        <v>31</v>
      </c>
      <c r="C29" s="43">
        <v>1023623.0079999999</v>
      </c>
      <c r="D29" s="44">
        <v>505977.52659999998</v>
      </c>
    </row>
    <row r="30" spans="1:4" s="31" customFormat="1" ht="31.5" hidden="1" customHeight="1" outlineLevel="2">
      <c r="A30" s="41">
        <v>3</v>
      </c>
      <c r="B30" s="45" t="s">
        <v>32</v>
      </c>
      <c r="C30" s="43">
        <v>957037.92</v>
      </c>
      <c r="D30" s="44">
        <v>477800.78630199993</v>
      </c>
    </row>
    <row r="31" spans="1:4" s="31" customFormat="1" ht="15" hidden="1" customHeight="1" outlineLevel="2">
      <c r="A31" s="41">
        <v>4</v>
      </c>
      <c r="B31" s="45" t="s">
        <v>33</v>
      </c>
      <c r="C31" s="43">
        <v>18090.080000000002</v>
      </c>
      <c r="D31" s="44">
        <v>9706.7751260000005</v>
      </c>
    </row>
    <row r="32" spans="1:4" s="46" customFormat="1" ht="22.5" customHeight="1" outlineLevel="1" collapsed="1">
      <c r="A32" s="36" t="s">
        <v>34</v>
      </c>
      <c r="B32" s="37" t="s">
        <v>35</v>
      </c>
      <c r="C32" s="38">
        <f>SUM(C33:C34)</f>
        <v>5539596.7439999999</v>
      </c>
      <c r="D32" s="39">
        <f>SUM(D33:D34)</f>
        <v>2846058</v>
      </c>
    </row>
    <row r="33" spans="1:4" s="31" customFormat="1" ht="28.5" hidden="1" customHeight="1" outlineLevel="2">
      <c r="A33" s="41">
        <v>1</v>
      </c>
      <c r="B33" s="42" t="s">
        <v>36</v>
      </c>
      <c r="C33" s="43">
        <v>4348787.2489999998</v>
      </c>
      <c r="D33" s="44">
        <v>2259108</v>
      </c>
    </row>
    <row r="34" spans="1:4" s="31" customFormat="1" ht="16.5" hidden="1" customHeight="1" outlineLevel="2">
      <c r="A34" s="41">
        <v>2</v>
      </c>
      <c r="B34" s="42" t="s">
        <v>37</v>
      </c>
      <c r="C34" s="43">
        <v>1190809.4950000001</v>
      </c>
      <c r="D34" s="44">
        <v>586950</v>
      </c>
    </row>
    <row r="35" spans="1:4" s="46" customFormat="1" ht="20.25" customHeight="1" outlineLevel="1" collapsed="1">
      <c r="A35" s="36" t="s">
        <v>38</v>
      </c>
      <c r="B35" s="37" t="s">
        <v>39</v>
      </c>
      <c r="C35" s="38">
        <f>SUM(C36:C42)</f>
        <v>48811155.412999995</v>
      </c>
      <c r="D35" s="39">
        <f>SUM(D36:D42)</f>
        <v>24145161.244119998</v>
      </c>
    </row>
    <row r="36" spans="1:4" s="31" customFormat="1" hidden="1" outlineLevel="2">
      <c r="A36" s="41">
        <v>1</v>
      </c>
      <c r="B36" s="45" t="s">
        <v>40</v>
      </c>
      <c r="C36" s="43">
        <v>1051618.4210000001</v>
      </c>
      <c r="D36" s="44">
        <v>520428.33324800007</v>
      </c>
    </row>
    <row r="37" spans="1:4" s="31" customFormat="1" ht="15" hidden="1" customHeight="1" outlineLevel="2">
      <c r="A37" s="41">
        <v>2</v>
      </c>
      <c r="B37" s="45" t="s">
        <v>41</v>
      </c>
      <c r="C37" s="43">
        <v>11544743.332000002</v>
      </c>
      <c r="D37" s="44">
        <v>5739431.4921339992</v>
      </c>
    </row>
    <row r="38" spans="1:4" s="31" customFormat="1" ht="18.75" hidden="1" customHeight="1" outlineLevel="2">
      <c r="A38" s="41">
        <v>3</v>
      </c>
      <c r="B38" s="45" t="s">
        <v>42</v>
      </c>
      <c r="C38" s="43">
        <v>16675331.859999999</v>
      </c>
      <c r="D38" s="44">
        <v>8243861.8493020004</v>
      </c>
    </row>
    <row r="39" spans="1:4" s="31" customFormat="1" ht="33" hidden="1" customHeight="1" outlineLevel="2">
      <c r="A39" s="41">
        <v>4</v>
      </c>
      <c r="B39" s="45" t="s">
        <v>43</v>
      </c>
      <c r="C39" s="43">
        <v>8202357.2829999989</v>
      </c>
      <c r="D39" s="44">
        <v>4047919.5905619999</v>
      </c>
    </row>
    <row r="40" spans="1:4" s="31" customFormat="1" hidden="1" outlineLevel="2">
      <c r="A40" s="41">
        <v>5</v>
      </c>
      <c r="B40" s="45" t="s">
        <v>44</v>
      </c>
      <c r="C40" s="43">
        <v>280111.951</v>
      </c>
      <c r="D40" s="44">
        <v>135154.77191700001</v>
      </c>
    </row>
    <row r="41" spans="1:4" s="31" customFormat="1" hidden="1" outlineLevel="2">
      <c r="A41" s="41">
        <v>6</v>
      </c>
      <c r="B41" s="45" t="s">
        <v>45</v>
      </c>
      <c r="C41" s="43">
        <v>9419735.5669999998</v>
      </c>
      <c r="D41" s="44">
        <v>4630344.1426739991</v>
      </c>
    </row>
    <row r="42" spans="1:4" s="31" customFormat="1" hidden="1" outlineLevel="2">
      <c r="A42" s="41">
        <v>7</v>
      </c>
      <c r="B42" s="45" t="s">
        <v>46</v>
      </c>
      <c r="C42" s="43">
        <v>1637256.9990000001</v>
      </c>
      <c r="D42" s="44">
        <v>828021.06428299996</v>
      </c>
    </row>
    <row r="43" spans="1:4" s="46" customFormat="1" ht="21" customHeight="1" outlineLevel="1" collapsed="1">
      <c r="A43" s="36" t="s">
        <v>47</v>
      </c>
      <c r="B43" s="37" t="s">
        <v>48</v>
      </c>
      <c r="C43" s="38">
        <f>SUM(C44:C44)</f>
        <v>232280.92</v>
      </c>
      <c r="D43" s="39">
        <f>SUM(D44:D44)</f>
        <v>120249.509475</v>
      </c>
    </row>
    <row r="44" spans="1:4" s="31" customFormat="1" ht="18" hidden="1" customHeight="1" outlineLevel="2">
      <c r="A44" s="41">
        <v>1</v>
      </c>
      <c r="B44" s="42" t="s">
        <v>49</v>
      </c>
      <c r="C44" s="43">
        <v>232280.92</v>
      </c>
      <c r="D44" s="44">
        <v>120249.509475</v>
      </c>
    </row>
    <row r="45" spans="1:4" s="46" customFormat="1" ht="30.6" customHeight="1" outlineLevel="1" collapsed="1">
      <c r="A45" s="36" t="s">
        <v>50</v>
      </c>
      <c r="B45" s="37" t="s">
        <v>51</v>
      </c>
      <c r="C45" s="38">
        <f>SUM(C46:C46)</f>
        <v>71905.06</v>
      </c>
      <c r="D45" s="39">
        <f>SUM(D46:D46)</f>
        <v>37278.459305999997</v>
      </c>
    </row>
    <row r="46" spans="1:4" s="31" customFormat="1" ht="17.25" hidden="1" customHeight="1" outlineLevel="2">
      <c r="A46" s="41">
        <v>1</v>
      </c>
      <c r="B46" s="42" t="s">
        <v>52</v>
      </c>
      <c r="C46" s="43">
        <v>71905.06</v>
      </c>
      <c r="D46" s="44">
        <v>37278.459305999997</v>
      </c>
    </row>
    <row r="47" spans="1:4" s="31" customFormat="1" ht="30.6" customHeight="1" outlineLevel="1" collapsed="1">
      <c r="A47" s="36" t="s">
        <v>53</v>
      </c>
      <c r="B47" s="37" t="s">
        <v>54</v>
      </c>
      <c r="C47" s="38">
        <f>SUM(C48:C48)</f>
        <v>7207517.0799999991</v>
      </c>
      <c r="D47" s="39">
        <f>SUM(D48:D48)</f>
        <v>3613649.8911180003</v>
      </c>
    </row>
    <row r="48" spans="1:4" s="31" customFormat="1" hidden="1" outlineLevel="2">
      <c r="A48" s="41">
        <v>1</v>
      </c>
      <c r="B48" s="47" t="s">
        <v>55</v>
      </c>
      <c r="C48" s="43">
        <v>7207517.0799999991</v>
      </c>
      <c r="D48" s="44">
        <v>3613649.8911180003</v>
      </c>
    </row>
    <row r="49" spans="1:4" s="48" customFormat="1" ht="18.75" customHeight="1">
      <c r="A49" s="27"/>
      <c r="B49" s="28" t="s">
        <v>56</v>
      </c>
      <c r="C49" s="29">
        <f>C51+C57+C59</f>
        <v>62476541.592</v>
      </c>
      <c r="D49" s="30">
        <f>D51+D57+D59</f>
        <v>30298656.735527001</v>
      </c>
    </row>
    <row r="50" spans="1:4" s="31" customFormat="1" outlineLevel="1">
      <c r="A50" s="32"/>
      <c r="B50" s="33" t="s">
        <v>7</v>
      </c>
      <c r="C50" s="34"/>
      <c r="D50" s="35"/>
    </row>
    <row r="51" spans="1:4" s="46" customFormat="1" ht="20.25" customHeight="1" outlineLevel="1" collapsed="1">
      <c r="A51" s="36" t="s">
        <v>8</v>
      </c>
      <c r="B51" s="37" t="s">
        <v>57</v>
      </c>
      <c r="C51" s="38">
        <f>SUM(C52:C56)</f>
        <v>20161294.809999999</v>
      </c>
      <c r="D51" s="39">
        <f>SUM(D52:D56)</f>
        <v>10071800.142795</v>
      </c>
    </row>
    <row r="52" spans="1:4" s="46" customFormat="1" hidden="1" outlineLevel="2">
      <c r="A52" s="41">
        <v>1</v>
      </c>
      <c r="B52" s="49" t="s">
        <v>58</v>
      </c>
      <c r="C52" s="43">
        <v>727593.73200000008</v>
      </c>
      <c r="D52" s="44">
        <v>381595.23609999998</v>
      </c>
    </row>
    <row r="53" spans="1:4" s="46" customFormat="1" ht="46.5" hidden="1" customHeight="1" outlineLevel="2">
      <c r="A53" s="41">
        <v>2</v>
      </c>
      <c r="B53" s="49" t="s">
        <v>59</v>
      </c>
      <c r="C53" s="43">
        <v>4663716.307</v>
      </c>
      <c r="D53" s="44">
        <v>2298544.7236279999</v>
      </c>
    </row>
    <row r="54" spans="1:4" s="46" customFormat="1" ht="33.75" hidden="1" customHeight="1" outlineLevel="2">
      <c r="A54" s="41">
        <v>3</v>
      </c>
      <c r="B54" s="49" t="s">
        <v>60</v>
      </c>
      <c r="C54" s="43">
        <v>68758.539000000004</v>
      </c>
      <c r="D54" s="44">
        <v>32915.4</v>
      </c>
    </row>
    <row r="55" spans="1:4" s="31" customFormat="1" ht="33" hidden="1" customHeight="1" outlineLevel="2">
      <c r="A55" s="41">
        <v>4</v>
      </c>
      <c r="B55" s="42" t="s">
        <v>61</v>
      </c>
      <c r="C55" s="43">
        <v>1274604.0759999999</v>
      </c>
      <c r="D55" s="44">
        <v>639072.97131199995</v>
      </c>
    </row>
    <row r="56" spans="1:4" s="31" customFormat="1" ht="33" hidden="1" customHeight="1" outlineLevel="2">
      <c r="A56" s="41">
        <v>5</v>
      </c>
      <c r="B56" s="42" t="s">
        <v>62</v>
      </c>
      <c r="C56" s="43">
        <v>13426622.155999999</v>
      </c>
      <c r="D56" s="44">
        <v>6719671.8117549997</v>
      </c>
    </row>
    <row r="57" spans="1:4" s="46" customFormat="1" ht="24.75" customHeight="1" outlineLevel="1" collapsed="1">
      <c r="A57" s="36" t="s">
        <v>24</v>
      </c>
      <c r="B57" s="37" t="s">
        <v>63</v>
      </c>
      <c r="C57" s="38">
        <f>SUM(C58)</f>
        <v>34200092.969999999</v>
      </c>
      <c r="D57" s="39">
        <f>SUM(D58)</f>
        <v>16372726.592731999</v>
      </c>
    </row>
    <row r="58" spans="1:4" s="46" customFormat="1" ht="33" hidden="1" customHeight="1" outlineLevel="2">
      <c r="A58" s="41">
        <v>1</v>
      </c>
      <c r="B58" s="49" t="s">
        <v>64</v>
      </c>
      <c r="C58" s="43">
        <v>34200092.969999999</v>
      </c>
      <c r="D58" s="44">
        <v>16372726.592731999</v>
      </c>
    </row>
    <row r="59" spans="1:4" s="46" customFormat="1" ht="24" customHeight="1" outlineLevel="1" collapsed="1">
      <c r="A59" s="36" t="s">
        <v>28</v>
      </c>
      <c r="B59" s="37" t="s">
        <v>65</v>
      </c>
      <c r="C59" s="38">
        <f>SUM(C60)</f>
        <v>8115153.8119999999</v>
      </c>
      <c r="D59" s="39">
        <f>SUM(D60)</f>
        <v>3854130</v>
      </c>
    </row>
    <row r="60" spans="1:4" s="46" customFormat="1" ht="19.5" hidden="1" customHeight="1" outlineLevel="2">
      <c r="A60" s="41">
        <v>1</v>
      </c>
      <c r="B60" s="49" t="s">
        <v>66</v>
      </c>
      <c r="C60" s="43">
        <v>8115153.8119999999</v>
      </c>
      <c r="D60" s="44">
        <v>3854130</v>
      </c>
    </row>
    <row r="61" spans="1:4" s="48" customFormat="1" ht="30.6" customHeight="1">
      <c r="A61" s="162" t="s">
        <v>67</v>
      </c>
      <c r="B61" s="163"/>
      <c r="C61" s="50">
        <f>C6+C49</f>
        <v>178987990.02400002</v>
      </c>
      <c r="D61" s="51">
        <f>D6+D49</f>
        <v>88227632.347957999</v>
      </c>
    </row>
    <row r="62" spans="1:4">
      <c r="C62" s="52"/>
      <c r="D62" s="52"/>
    </row>
    <row r="63" spans="1:4">
      <c r="C63" s="52"/>
      <c r="D63" s="52"/>
    </row>
    <row r="64" spans="1:4">
      <c r="C64" s="52"/>
      <c r="D64" s="52"/>
    </row>
    <row r="65" spans="3:4">
      <c r="C65" s="52"/>
      <c r="D65" s="52"/>
    </row>
    <row r="66" spans="3:4">
      <c r="C66" s="53"/>
      <c r="D66" s="53"/>
    </row>
    <row r="67" spans="3:4">
      <c r="D67" s="53"/>
    </row>
    <row r="72" spans="3:4">
      <c r="C72" s="53"/>
      <c r="D72" s="53"/>
    </row>
  </sheetData>
  <mergeCells count="3">
    <mergeCell ref="A1:D1"/>
    <mergeCell ref="A3:D3"/>
    <mergeCell ref="A61:B61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workbookViewId="0">
      <selection sqref="A1:H1"/>
    </sheetView>
  </sheetViews>
  <sheetFormatPr defaultRowHeight="14.1"/>
  <cols>
    <col min="1" max="1" width="4.83203125" style="9" customWidth="1"/>
    <col min="2" max="2" width="62.71875" style="9" customWidth="1"/>
    <col min="3" max="5" width="18.27734375" style="1" customWidth="1"/>
    <col min="6" max="8" width="18.27734375" style="9" customWidth="1"/>
    <col min="9" max="9" width="19.83203125" style="9" hidden="1" customWidth="1"/>
    <col min="10" max="10" width="17.1640625" style="9" hidden="1" customWidth="1"/>
    <col min="11" max="254" width="9.1640625" style="9"/>
    <col min="255" max="255" width="0" style="9" hidden="1" customWidth="1"/>
    <col min="256" max="256" width="3.5546875" style="9" customWidth="1"/>
    <col min="257" max="257" width="49.83203125" style="9" customWidth="1"/>
    <col min="258" max="258" width="16" style="9" customWidth="1"/>
    <col min="259" max="259" width="13.5546875" style="9" customWidth="1"/>
    <col min="260" max="260" width="16.71875" style="9" customWidth="1"/>
    <col min="261" max="261" width="15.1640625" style="9" customWidth="1"/>
    <col min="262" max="510" width="9.1640625" style="9"/>
    <col min="511" max="511" width="0" style="9" hidden="1" customWidth="1"/>
    <col min="512" max="512" width="3.5546875" style="9" customWidth="1"/>
    <col min="513" max="513" width="49.83203125" style="9" customWidth="1"/>
    <col min="514" max="514" width="16" style="9" customWidth="1"/>
    <col min="515" max="515" width="13.5546875" style="9" customWidth="1"/>
    <col min="516" max="516" width="16.71875" style="9" customWidth="1"/>
    <col min="517" max="517" width="15.1640625" style="9" customWidth="1"/>
    <col min="518" max="766" width="9.1640625" style="9"/>
    <col min="767" max="767" width="0" style="9" hidden="1" customWidth="1"/>
    <col min="768" max="768" width="3.5546875" style="9" customWidth="1"/>
    <col min="769" max="769" width="49.83203125" style="9" customWidth="1"/>
    <col min="770" max="770" width="16" style="9" customWidth="1"/>
    <col min="771" max="771" width="13.5546875" style="9" customWidth="1"/>
    <col min="772" max="772" width="16.71875" style="9" customWidth="1"/>
    <col min="773" max="773" width="15.1640625" style="9" customWidth="1"/>
    <col min="774" max="1022" width="9.1640625" style="9"/>
    <col min="1023" max="1023" width="0" style="9" hidden="1" customWidth="1"/>
    <col min="1024" max="1024" width="3.5546875" style="9" customWidth="1"/>
    <col min="1025" max="1025" width="49.83203125" style="9" customWidth="1"/>
    <col min="1026" max="1026" width="16" style="9" customWidth="1"/>
    <col min="1027" max="1027" width="13.5546875" style="9" customWidth="1"/>
    <col min="1028" max="1028" width="16.71875" style="9" customWidth="1"/>
    <col min="1029" max="1029" width="15.1640625" style="9" customWidth="1"/>
    <col min="1030" max="1278" width="9.1640625" style="9"/>
    <col min="1279" max="1279" width="0" style="9" hidden="1" customWidth="1"/>
    <col min="1280" max="1280" width="3.5546875" style="9" customWidth="1"/>
    <col min="1281" max="1281" width="49.83203125" style="9" customWidth="1"/>
    <col min="1282" max="1282" width="16" style="9" customWidth="1"/>
    <col min="1283" max="1283" width="13.5546875" style="9" customWidth="1"/>
    <col min="1284" max="1284" width="16.71875" style="9" customWidth="1"/>
    <col min="1285" max="1285" width="15.1640625" style="9" customWidth="1"/>
    <col min="1286" max="1534" width="9.1640625" style="9"/>
    <col min="1535" max="1535" width="0" style="9" hidden="1" customWidth="1"/>
    <col min="1536" max="1536" width="3.5546875" style="9" customWidth="1"/>
    <col min="1537" max="1537" width="49.83203125" style="9" customWidth="1"/>
    <col min="1538" max="1538" width="16" style="9" customWidth="1"/>
    <col min="1539" max="1539" width="13.5546875" style="9" customWidth="1"/>
    <col min="1540" max="1540" width="16.71875" style="9" customWidth="1"/>
    <col min="1541" max="1541" width="15.1640625" style="9" customWidth="1"/>
    <col min="1542" max="1790" width="9.1640625" style="9"/>
    <col min="1791" max="1791" width="0" style="9" hidden="1" customWidth="1"/>
    <col min="1792" max="1792" width="3.5546875" style="9" customWidth="1"/>
    <col min="1793" max="1793" width="49.83203125" style="9" customWidth="1"/>
    <col min="1794" max="1794" width="16" style="9" customWidth="1"/>
    <col min="1795" max="1795" width="13.5546875" style="9" customWidth="1"/>
    <col min="1796" max="1796" width="16.71875" style="9" customWidth="1"/>
    <col min="1797" max="1797" width="15.1640625" style="9" customWidth="1"/>
    <col min="1798" max="2046" width="9.1640625" style="9"/>
    <col min="2047" max="2047" width="0" style="9" hidden="1" customWidth="1"/>
    <col min="2048" max="2048" width="3.5546875" style="9" customWidth="1"/>
    <col min="2049" max="2049" width="49.83203125" style="9" customWidth="1"/>
    <col min="2050" max="2050" width="16" style="9" customWidth="1"/>
    <col min="2051" max="2051" width="13.5546875" style="9" customWidth="1"/>
    <col min="2052" max="2052" width="16.71875" style="9" customWidth="1"/>
    <col min="2053" max="2053" width="15.1640625" style="9" customWidth="1"/>
    <col min="2054" max="2302" width="9.1640625" style="9"/>
    <col min="2303" max="2303" width="0" style="9" hidden="1" customWidth="1"/>
    <col min="2304" max="2304" width="3.5546875" style="9" customWidth="1"/>
    <col min="2305" max="2305" width="49.83203125" style="9" customWidth="1"/>
    <col min="2306" max="2306" width="16" style="9" customWidth="1"/>
    <col min="2307" max="2307" width="13.5546875" style="9" customWidth="1"/>
    <col min="2308" max="2308" width="16.71875" style="9" customWidth="1"/>
    <col min="2309" max="2309" width="15.1640625" style="9" customWidth="1"/>
    <col min="2310" max="2558" width="9.1640625" style="9"/>
    <col min="2559" max="2559" width="0" style="9" hidden="1" customWidth="1"/>
    <col min="2560" max="2560" width="3.5546875" style="9" customWidth="1"/>
    <col min="2561" max="2561" width="49.83203125" style="9" customWidth="1"/>
    <col min="2562" max="2562" width="16" style="9" customWidth="1"/>
    <col min="2563" max="2563" width="13.5546875" style="9" customWidth="1"/>
    <col min="2564" max="2564" width="16.71875" style="9" customWidth="1"/>
    <col min="2565" max="2565" width="15.1640625" style="9" customWidth="1"/>
    <col min="2566" max="2814" width="9.1640625" style="9"/>
    <col min="2815" max="2815" width="0" style="9" hidden="1" customWidth="1"/>
    <col min="2816" max="2816" width="3.5546875" style="9" customWidth="1"/>
    <col min="2817" max="2817" width="49.83203125" style="9" customWidth="1"/>
    <col min="2818" max="2818" width="16" style="9" customWidth="1"/>
    <col min="2819" max="2819" width="13.5546875" style="9" customWidth="1"/>
    <col min="2820" max="2820" width="16.71875" style="9" customWidth="1"/>
    <col min="2821" max="2821" width="15.1640625" style="9" customWidth="1"/>
    <col min="2822" max="3070" width="9.1640625" style="9"/>
    <col min="3071" max="3071" width="0" style="9" hidden="1" customWidth="1"/>
    <col min="3072" max="3072" width="3.5546875" style="9" customWidth="1"/>
    <col min="3073" max="3073" width="49.83203125" style="9" customWidth="1"/>
    <col min="3074" max="3074" width="16" style="9" customWidth="1"/>
    <col min="3075" max="3075" width="13.5546875" style="9" customWidth="1"/>
    <col min="3076" max="3076" width="16.71875" style="9" customWidth="1"/>
    <col min="3077" max="3077" width="15.1640625" style="9" customWidth="1"/>
    <col min="3078" max="3326" width="9.1640625" style="9"/>
    <col min="3327" max="3327" width="0" style="9" hidden="1" customWidth="1"/>
    <col min="3328" max="3328" width="3.5546875" style="9" customWidth="1"/>
    <col min="3329" max="3329" width="49.83203125" style="9" customWidth="1"/>
    <col min="3330" max="3330" width="16" style="9" customWidth="1"/>
    <col min="3331" max="3331" width="13.5546875" style="9" customWidth="1"/>
    <col min="3332" max="3332" width="16.71875" style="9" customWidth="1"/>
    <col min="3333" max="3333" width="15.1640625" style="9" customWidth="1"/>
    <col min="3334" max="3582" width="9.1640625" style="9"/>
    <col min="3583" max="3583" width="0" style="9" hidden="1" customWidth="1"/>
    <col min="3584" max="3584" width="3.5546875" style="9" customWidth="1"/>
    <col min="3585" max="3585" width="49.83203125" style="9" customWidth="1"/>
    <col min="3586" max="3586" width="16" style="9" customWidth="1"/>
    <col min="3587" max="3587" width="13.5546875" style="9" customWidth="1"/>
    <col min="3588" max="3588" width="16.71875" style="9" customWidth="1"/>
    <col min="3589" max="3589" width="15.1640625" style="9" customWidth="1"/>
    <col min="3590" max="3838" width="9.1640625" style="9"/>
    <col min="3839" max="3839" width="0" style="9" hidden="1" customWidth="1"/>
    <col min="3840" max="3840" width="3.5546875" style="9" customWidth="1"/>
    <col min="3841" max="3841" width="49.83203125" style="9" customWidth="1"/>
    <col min="3842" max="3842" width="16" style="9" customWidth="1"/>
    <col min="3843" max="3843" width="13.5546875" style="9" customWidth="1"/>
    <col min="3844" max="3844" width="16.71875" style="9" customWidth="1"/>
    <col min="3845" max="3845" width="15.1640625" style="9" customWidth="1"/>
    <col min="3846" max="4094" width="9.1640625" style="9"/>
    <col min="4095" max="4095" width="0" style="9" hidden="1" customWidth="1"/>
    <col min="4096" max="4096" width="3.5546875" style="9" customWidth="1"/>
    <col min="4097" max="4097" width="49.83203125" style="9" customWidth="1"/>
    <col min="4098" max="4098" width="16" style="9" customWidth="1"/>
    <col min="4099" max="4099" width="13.5546875" style="9" customWidth="1"/>
    <col min="4100" max="4100" width="16.71875" style="9" customWidth="1"/>
    <col min="4101" max="4101" width="15.1640625" style="9" customWidth="1"/>
    <col min="4102" max="4350" width="9.1640625" style="9"/>
    <col min="4351" max="4351" width="0" style="9" hidden="1" customWidth="1"/>
    <col min="4352" max="4352" width="3.5546875" style="9" customWidth="1"/>
    <col min="4353" max="4353" width="49.83203125" style="9" customWidth="1"/>
    <col min="4354" max="4354" width="16" style="9" customWidth="1"/>
    <col min="4355" max="4355" width="13.5546875" style="9" customWidth="1"/>
    <col min="4356" max="4356" width="16.71875" style="9" customWidth="1"/>
    <col min="4357" max="4357" width="15.1640625" style="9" customWidth="1"/>
    <col min="4358" max="4606" width="9.1640625" style="9"/>
    <col min="4607" max="4607" width="0" style="9" hidden="1" customWidth="1"/>
    <col min="4608" max="4608" width="3.5546875" style="9" customWidth="1"/>
    <col min="4609" max="4609" width="49.83203125" style="9" customWidth="1"/>
    <col min="4610" max="4610" width="16" style="9" customWidth="1"/>
    <col min="4611" max="4611" width="13.5546875" style="9" customWidth="1"/>
    <col min="4612" max="4612" width="16.71875" style="9" customWidth="1"/>
    <col min="4613" max="4613" width="15.1640625" style="9" customWidth="1"/>
    <col min="4614" max="4862" width="9.1640625" style="9"/>
    <col min="4863" max="4863" width="0" style="9" hidden="1" customWidth="1"/>
    <col min="4864" max="4864" width="3.5546875" style="9" customWidth="1"/>
    <col min="4865" max="4865" width="49.83203125" style="9" customWidth="1"/>
    <col min="4866" max="4866" width="16" style="9" customWidth="1"/>
    <col min="4867" max="4867" width="13.5546875" style="9" customWidth="1"/>
    <col min="4868" max="4868" width="16.71875" style="9" customWidth="1"/>
    <col min="4869" max="4869" width="15.1640625" style="9" customWidth="1"/>
    <col min="4870" max="5118" width="9.1640625" style="9"/>
    <col min="5119" max="5119" width="0" style="9" hidden="1" customWidth="1"/>
    <col min="5120" max="5120" width="3.5546875" style="9" customWidth="1"/>
    <col min="5121" max="5121" width="49.83203125" style="9" customWidth="1"/>
    <col min="5122" max="5122" width="16" style="9" customWidth="1"/>
    <col min="5123" max="5123" width="13.5546875" style="9" customWidth="1"/>
    <col min="5124" max="5124" width="16.71875" style="9" customWidth="1"/>
    <col min="5125" max="5125" width="15.1640625" style="9" customWidth="1"/>
    <col min="5126" max="5374" width="9.1640625" style="9"/>
    <col min="5375" max="5375" width="0" style="9" hidden="1" customWidth="1"/>
    <col min="5376" max="5376" width="3.5546875" style="9" customWidth="1"/>
    <col min="5377" max="5377" width="49.83203125" style="9" customWidth="1"/>
    <col min="5378" max="5378" width="16" style="9" customWidth="1"/>
    <col min="5379" max="5379" width="13.5546875" style="9" customWidth="1"/>
    <col min="5380" max="5380" width="16.71875" style="9" customWidth="1"/>
    <col min="5381" max="5381" width="15.1640625" style="9" customWidth="1"/>
    <col min="5382" max="5630" width="9.1640625" style="9"/>
    <col min="5631" max="5631" width="0" style="9" hidden="1" customWidth="1"/>
    <col min="5632" max="5632" width="3.5546875" style="9" customWidth="1"/>
    <col min="5633" max="5633" width="49.83203125" style="9" customWidth="1"/>
    <col min="5634" max="5634" width="16" style="9" customWidth="1"/>
    <col min="5635" max="5635" width="13.5546875" style="9" customWidth="1"/>
    <col min="5636" max="5636" width="16.71875" style="9" customWidth="1"/>
    <col min="5637" max="5637" width="15.1640625" style="9" customWidth="1"/>
    <col min="5638" max="5886" width="9.1640625" style="9"/>
    <col min="5887" max="5887" width="0" style="9" hidden="1" customWidth="1"/>
    <col min="5888" max="5888" width="3.5546875" style="9" customWidth="1"/>
    <col min="5889" max="5889" width="49.83203125" style="9" customWidth="1"/>
    <col min="5890" max="5890" width="16" style="9" customWidth="1"/>
    <col min="5891" max="5891" width="13.5546875" style="9" customWidth="1"/>
    <col min="5892" max="5892" width="16.71875" style="9" customWidth="1"/>
    <col min="5893" max="5893" width="15.1640625" style="9" customWidth="1"/>
    <col min="5894" max="6142" width="9.1640625" style="9"/>
    <col min="6143" max="6143" width="0" style="9" hidden="1" customWidth="1"/>
    <col min="6144" max="6144" width="3.5546875" style="9" customWidth="1"/>
    <col min="6145" max="6145" width="49.83203125" style="9" customWidth="1"/>
    <col min="6146" max="6146" width="16" style="9" customWidth="1"/>
    <col min="6147" max="6147" width="13.5546875" style="9" customWidth="1"/>
    <col min="6148" max="6148" width="16.71875" style="9" customWidth="1"/>
    <col min="6149" max="6149" width="15.1640625" style="9" customWidth="1"/>
    <col min="6150" max="6398" width="9.1640625" style="9"/>
    <col min="6399" max="6399" width="0" style="9" hidden="1" customWidth="1"/>
    <col min="6400" max="6400" width="3.5546875" style="9" customWidth="1"/>
    <col min="6401" max="6401" width="49.83203125" style="9" customWidth="1"/>
    <col min="6402" max="6402" width="16" style="9" customWidth="1"/>
    <col min="6403" max="6403" width="13.5546875" style="9" customWidth="1"/>
    <col min="6404" max="6404" width="16.71875" style="9" customWidth="1"/>
    <col min="6405" max="6405" width="15.1640625" style="9" customWidth="1"/>
    <col min="6406" max="6654" width="9.1640625" style="9"/>
    <col min="6655" max="6655" width="0" style="9" hidden="1" customWidth="1"/>
    <col min="6656" max="6656" width="3.5546875" style="9" customWidth="1"/>
    <col min="6657" max="6657" width="49.83203125" style="9" customWidth="1"/>
    <col min="6658" max="6658" width="16" style="9" customWidth="1"/>
    <col min="6659" max="6659" width="13.5546875" style="9" customWidth="1"/>
    <col min="6660" max="6660" width="16.71875" style="9" customWidth="1"/>
    <col min="6661" max="6661" width="15.1640625" style="9" customWidth="1"/>
    <col min="6662" max="6910" width="9.1640625" style="9"/>
    <col min="6911" max="6911" width="0" style="9" hidden="1" customWidth="1"/>
    <col min="6912" max="6912" width="3.5546875" style="9" customWidth="1"/>
    <col min="6913" max="6913" width="49.83203125" style="9" customWidth="1"/>
    <col min="6914" max="6914" width="16" style="9" customWidth="1"/>
    <col min="6915" max="6915" width="13.5546875" style="9" customWidth="1"/>
    <col min="6916" max="6916" width="16.71875" style="9" customWidth="1"/>
    <col min="6917" max="6917" width="15.1640625" style="9" customWidth="1"/>
    <col min="6918" max="7166" width="9.1640625" style="9"/>
    <col min="7167" max="7167" width="0" style="9" hidden="1" customWidth="1"/>
    <col min="7168" max="7168" width="3.5546875" style="9" customWidth="1"/>
    <col min="7169" max="7169" width="49.83203125" style="9" customWidth="1"/>
    <col min="7170" max="7170" width="16" style="9" customWidth="1"/>
    <col min="7171" max="7171" width="13.5546875" style="9" customWidth="1"/>
    <col min="7172" max="7172" width="16.71875" style="9" customWidth="1"/>
    <col min="7173" max="7173" width="15.1640625" style="9" customWidth="1"/>
    <col min="7174" max="7422" width="9.1640625" style="9"/>
    <col min="7423" max="7423" width="0" style="9" hidden="1" customWidth="1"/>
    <col min="7424" max="7424" width="3.5546875" style="9" customWidth="1"/>
    <col min="7425" max="7425" width="49.83203125" style="9" customWidth="1"/>
    <col min="7426" max="7426" width="16" style="9" customWidth="1"/>
    <col min="7427" max="7427" width="13.5546875" style="9" customWidth="1"/>
    <col min="7428" max="7428" width="16.71875" style="9" customWidth="1"/>
    <col min="7429" max="7429" width="15.1640625" style="9" customWidth="1"/>
    <col min="7430" max="7678" width="9.1640625" style="9"/>
    <col min="7679" max="7679" width="0" style="9" hidden="1" customWidth="1"/>
    <col min="7680" max="7680" width="3.5546875" style="9" customWidth="1"/>
    <col min="7681" max="7681" width="49.83203125" style="9" customWidth="1"/>
    <col min="7682" max="7682" width="16" style="9" customWidth="1"/>
    <col min="7683" max="7683" width="13.5546875" style="9" customWidth="1"/>
    <col min="7684" max="7684" width="16.71875" style="9" customWidth="1"/>
    <col min="7685" max="7685" width="15.1640625" style="9" customWidth="1"/>
    <col min="7686" max="7934" width="9.1640625" style="9"/>
    <col min="7935" max="7935" width="0" style="9" hidden="1" customWidth="1"/>
    <col min="7936" max="7936" width="3.5546875" style="9" customWidth="1"/>
    <col min="7937" max="7937" width="49.83203125" style="9" customWidth="1"/>
    <col min="7938" max="7938" width="16" style="9" customWidth="1"/>
    <col min="7939" max="7939" width="13.5546875" style="9" customWidth="1"/>
    <col min="7940" max="7940" width="16.71875" style="9" customWidth="1"/>
    <col min="7941" max="7941" width="15.1640625" style="9" customWidth="1"/>
    <col min="7942" max="8190" width="9.1640625" style="9"/>
    <col min="8191" max="8191" width="0" style="9" hidden="1" customWidth="1"/>
    <col min="8192" max="8192" width="3.5546875" style="9" customWidth="1"/>
    <col min="8193" max="8193" width="49.83203125" style="9" customWidth="1"/>
    <col min="8194" max="8194" width="16" style="9" customWidth="1"/>
    <col min="8195" max="8195" width="13.5546875" style="9" customWidth="1"/>
    <col min="8196" max="8196" width="16.71875" style="9" customWidth="1"/>
    <col min="8197" max="8197" width="15.1640625" style="9" customWidth="1"/>
    <col min="8198" max="8446" width="9.1640625" style="9"/>
    <col min="8447" max="8447" width="0" style="9" hidden="1" customWidth="1"/>
    <col min="8448" max="8448" width="3.5546875" style="9" customWidth="1"/>
    <col min="8449" max="8449" width="49.83203125" style="9" customWidth="1"/>
    <col min="8450" max="8450" width="16" style="9" customWidth="1"/>
    <col min="8451" max="8451" width="13.5546875" style="9" customWidth="1"/>
    <col min="8452" max="8452" width="16.71875" style="9" customWidth="1"/>
    <col min="8453" max="8453" width="15.1640625" style="9" customWidth="1"/>
    <col min="8454" max="8702" width="9.1640625" style="9"/>
    <col min="8703" max="8703" width="0" style="9" hidden="1" customWidth="1"/>
    <col min="8704" max="8704" width="3.5546875" style="9" customWidth="1"/>
    <col min="8705" max="8705" width="49.83203125" style="9" customWidth="1"/>
    <col min="8706" max="8706" width="16" style="9" customWidth="1"/>
    <col min="8707" max="8707" width="13.5546875" style="9" customWidth="1"/>
    <col min="8708" max="8708" width="16.71875" style="9" customWidth="1"/>
    <col min="8709" max="8709" width="15.1640625" style="9" customWidth="1"/>
    <col min="8710" max="8958" width="9.1640625" style="9"/>
    <col min="8959" max="8959" width="0" style="9" hidden="1" customWidth="1"/>
    <col min="8960" max="8960" width="3.5546875" style="9" customWidth="1"/>
    <col min="8961" max="8961" width="49.83203125" style="9" customWidth="1"/>
    <col min="8962" max="8962" width="16" style="9" customWidth="1"/>
    <col min="8963" max="8963" width="13.5546875" style="9" customWidth="1"/>
    <col min="8964" max="8964" width="16.71875" style="9" customWidth="1"/>
    <col min="8965" max="8965" width="15.1640625" style="9" customWidth="1"/>
    <col min="8966" max="9214" width="9.1640625" style="9"/>
    <col min="9215" max="9215" width="0" style="9" hidden="1" customWidth="1"/>
    <col min="9216" max="9216" width="3.5546875" style="9" customWidth="1"/>
    <col min="9217" max="9217" width="49.83203125" style="9" customWidth="1"/>
    <col min="9218" max="9218" width="16" style="9" customWidth="1"/>
    <col min="9219" max="9219" width="13.5546875" style="9" customWidth="1"/>
    <col min="9220" max="9220" width="16.71875" style="9" customWidth="1"/>
    <col min="9221" max="9221" width="15.1640625" style="9" customWidth="1"/>
    <col min="9222" max="9470" width="9.1640625" style="9"/>
    <col min="9471" max="9471" width="0" style="9" hidden="1" customWidth="1"/>
    <col min="9472" max="9472" width="3.5546875" style="9" customWidth="1"/>
    <col min="9473" max="9473" width="49.83203125" style="9" customWidth="1"/>
    <col min="9474" max="9474" width="16" style="9" customWidth="1"/>
    <col min="9475" max="9475" width="13.5546875" style="9" customWidth="1"/>
    <col min="9476" max="9476" width="16.71875" style="9" customWidth="1"/>
    <col min="9477" max="9477" width="15.1640625" style="9" customWidth="1"/>
    <col min="9478" max="9726" width="9.1640625" style="9"/>
    <col min="9727" max="9727" width="0" style="9" hidden="1" customWidth="1"/>
    <col min="9728" max="9728" width="3.5546875" style="9" customWidth="1"/>
    <col min="9729" max="9729" width="49.83203125" style="9" customWidth="1"/>
    <col min="9730" max="9730" width="16" style="9" customWidth="1"/>
    <col min="9731" max="9731" width="13.5546875" style="9" customWidth="1"/>
    <col min="9732" max="9732" width="16.71875" style="9" customWidth="1"/>
    <col min="9733" max="9733" width="15.1640625" style="9" customWidth="1"/>
    <col min="9734" max="9982" width="9.1640625" style="9"/>
    <col min="9983" max="9983" width="0" style="9" hidden="1" customWidth="1"/>
    <col min="9984" max="9984" width="3.5546875" style="9" customWidth="1"/>
    <col min="9985" max="9985" width="49.83203125" style="9" customWidth="1"/>
    <col min="9986" max="9986" width="16" style="9" customWidth="1"/>
    <col min="9987" max="9987" width="13.5546875" style="9" customWidth="1"/>
    <col min="9988" max="9988" width="16.71875" style="9" customWidth="1"/>
    <col min="9989" max="9989" width="15.1640625" style="9" customWidth="1"/>
    <col min="9990" max="10238" width="9.1640625" style="9"/>
    <col min="10239" max="10239" width="0" style="9" hidden="1" customWidth="1"/>
    <col min="10240" max="10240" width="3.5546875" style="9" customWidth="1"/>
    <col min="10241" max="10241" width="49.83203125" style="9" customWidth="1"/>
    <col min="10242" max="10242" width="16" style="9" customWidth="1"/>
    <col min="10243" max="10243" width="13.5546875" style="9" customWidth="1"/>
    <col min="10244" max="10244" width="16.71875" style="9" customWidth="1"/>
    <col min="10245" max="10245" width="15.1640625" style="9" customWidth="1"/>
    <col min="10246" max="10494" width="9.1640625" style="9"/>
    <col min="10495" max="10495" width="0" style="9" hidden="1" customWidth="1"/>
    <col min="10496" max="10496" width="3.5546875" style="9" customWidth="1"/>
    <col min="10497" max="10497" width="49.83203125" style="9" customWidth="1"/>
    <col min="10498" max="10498" width="16" style="9" customWidth="1"/>
    <col min="10499" max="10499" width="13.5546875" style="9" customWidth="1"/>
    <col min="10500" max="10500" width="16.71875" style="9" customWidth="1"/>
    <col min="10501" max="10501" width="15.1640625" style="9" customWidth="1"/>
    <col min="10502" max="10750" width="9.1640625" style="9"/>
    <col min="10751" max="10751" width="0" style="9" hidden="1" customWidth="1"/>
    <col min="10752" max="10752" width="3.5546875" style="9" customWidth="1"/>
    <col min="10753" max="10753" width="49.83203125" style="9" customWidth="1"/>
    <col min="10754" max="10754" width="16" style="9" customWidth="1"/>
    <col min="10755" max="10755" width="13.5546875" style="9" customWidth="1"/>
    <col min="10756" max="10756" width="16.71875" style="9" customWidth="1"/>
    <col min="10757" max="10757" width="15.1640625" style="9" customWidth="1"/>
    <col min="10758" max="11006" width="9.1640625" style="9"/>
    <col min="11007" max="11007" width="0" style="9" hidden="1" customWidth="1"/>
    <col min="11008" max="11008" width="3.5546875" style="9" customWidth="1"/>
    <col min="11009" max="11009" width="49.83203125" style="9" customWidth="1"/>
    <col min="11010" max="11010" width="16" style="9" customWidth="1"/>
    <col min="11011" max="11011" width="13.5546875" style="9" customWidth="1"/>
    <col min="11012" max="11012" width="16.71875" style="9" customWidth="1"/>
    <col min="11013" max="11013" width="15.1640625" style="9" customWidth="1"/>
    <col min="11014" max="11262" width="9.1640625" style="9"/>
    <col min="11263" max="11263" width="0" style="9" hidden="1" customWidth="1"/>
    <col min="11264" max="11264" width="3.5546875" style="9" customWidth="1"/>
    <col min="11265" max="11265" width="49.83203125" style="9" customWidth="1"/>
    <col min="11266" max="11266" width="16" style="9" customWidth="1"/>
    <col min="11267" max="11267" width="13.5546875" style="9" customWidth="1"/>
    <col min="11268" max="11268" width="16.71875" style="9" customWidth="1"/>
    <col min="11269" max="11269" width="15.1640625" style="9" customWidth="1"/>
    <col min="11270" max="11518" width="9.1640625" style="9"/>
    <col min="11519" max="11519" width="0" style="9" hidden="1" customWidth="1"/>
    <col min="11520" max="11520" width="3.5546875" style="9" customWidth="1"/>
    <col min="11521" max="11521" width="49.83203125" style="9" customWidth="1"/>
    <col min="11522" max="11522" width="16" style="9" customWidth="1"/>
    <col min="11523" max="11523" width="13.5546875" style="9" customWidth="1"/>
    <col min="11524" max="11524" width="16.71875" style="9" customWidth="1"/>
    <col min="11525" max="11525" width="15.1640625" style="9" customWidth="1"/>
    <col min="11526" max="11774" width="9.1640625" style="9"/>
    <col min="11775" max="11775" width="0" style="9" hidden="1" customWidth="1"/>
    <col min="11776" max="11776" width="3.5546875" style="9" customWidth="1"/>
    <col min="11777" max="11777" width="49.83203125" style="9" customWidth="1"/>
    <col min="11778" max="11778" width="16" style="9" customWidth="1"/>
    <col min="11779" max="11779" width="13.5546875" style="9" customWidth="1"/>
    <col min="11780" max="11780" width="16.71875" style="9" customWidth="1"/>
    <col min="11781" max="11781" width="15.1640625" style="9" customWidth="1"/>
    <col min="11782" max="12030" width="9.1640625" style="9"/>
    <col min="12031" max="12031" width="0" style="9" hidden="1" customWidth="1"/>
    <col min="12032" max="12032" width="3.5546875" style="9" customWidth="1"/>
    <col min="12033" max="12033" width="49.83203125" style="9" customWidth="1"/>
    <col min="12034" max="12034" width="16" style="9" customWidth="1"/>
    <col min="12035" max="12035" width="13.5546875" style="9" customWidth="1"/>
    <col min="12036" max="12036" width="16.71875" style="9" customWidth="1"/>
    <col min="12037" max="12037" width="15.1640625" style="9" customWidth="1"/>
    <col min="12038" max="12286" width="9.1640625" style="9"/>
    <col min="12287" max="12287" width="0" style="9" hidden="1" customWidth="1"/>
    <col min="12288" max="12288" width="3.5546875" style="9" customWidth="1"/>
    <col min="12289" max="12289" width="49.83203125" style="9" customWidth="1"/>
    <col min="12290" max="12290" width="16" style="9" customWidth="1"/>
    <col min="12291" max="12291" width="13.5546875" style="9" customWidth="1"/>
    <col min="12292" max="12292" width="16.71875" style="9" customWidth="1"/>
    <col min="12293" max="12293" width="15.1640625" style="9" customWidth="1"/>
    <col min="12294" max="12542" width="9.1640625" style="9"/>
    <col min="12543" max="12543" width="0" style="9" hidden="1" customWidth="1"/>
    <col min="12544" max="12544" width="3.5546875" style="9" customWidth="1"/>
    <col min="12545" max="12545" width="49.83203125" style="9" customWidth="1"/>
    <col min="12546" max="12546" width="16" style="9" customWidth="1"/>
    <col min="12547" max="12547" width="13.5546875" style="9" customWidth="1"/>
    <col min="12548" max="12548" width="16.71875" style="9" customWidth="1"/>
    <col min="12549" max="12549" width="15.1640625" style="9" customWidth="1"/>
    <col min="12550" max="12798" width="9.1640625" style="9"/>
    <col min="12799" max="12799" width="0" style="9" hidden="1" customWidth="1"/>
    <col min="12800" max="12800" width="3.5546875" style="9" customWidth="1"/>
    <col min="12801" max="12801" width="49.83203125" style="9" customWidth="1"/>
    <col min="12802" max="12802" width="16" style="9" customWidth="1"/>
    <col min="12803" max="12803" width="13.5546875" style="9" customWidth="1"/>
    <col min="12804" max="12804" width="16.71875" style="9" customWidth="1"/>
    <col min="12805" max="12805" width="15.1640625" style="9" customWidth="1"/>
    <col min="12806" max="13054" width="9.1640625" style="9"/>
    <col min="13055" max="13055" width="0" style="9" hidden="1" customWidth="1"/>
    <col min="13056" max="13056" width="3.5546875" style="9" customWidth="1"/>
    <col min="13057" max="13057" width="49.83203125" style="9" customWidth="1"/>
    <col min="13058" max="13058" width="16" style="9" customWidth="1"/>
    <col min="13059" max="13059" width="13.5546875" style="9" customWidth="1"/>
    <col min="13060" max="13060" width="16.71875" style="9" customWidth="1"/>
    <col min="13061" max="13061" width="15.1640625" style="9" customWidth="1"/>
    <col min="13062" max="13310" width="9.1640625" style="9"/>
    <col min="13311" max="13311" width="0" style="9" hidden="1" customWidth="1"/>
    <col min="13312" max="13312" width="3.5546875" style="9" customWidth="1"/>
    <col min="13313" max="13313" width="49.83203125" style="9" customWidth="1"/>
    <col min="13314" max="13314" width="16" style="9" customWidth="1"/>
    <col min="13315" max="13315" width="13.5546875" style="9" customWidth="1"/>
    <col min="13316" max="13316" width="16.71875" style="9" customWidth="1"/>
    <col min="13317" max="13317" width="15.1640625" style="9" customWidth="1"/>
    <col min="13318" max="13566" width="9.1640625" style="9"/>
    <col min="13567" max="13567" width="0" style="9" hidden="1" customWidth="1"/>
    <col min="13568" max="13568" width="3.5546875" style="9" customWidth="1"/>
    <col min="13569" max="13569" width="49.83203125" style="9" customWidth="1"/>
    <col min="13570" max="13570" width="16" style="9" customWidth="1"/>
    <col min="13571" max="13571" width="13.5546875" style="9" customWidth="1"/>
    <col min="13572" max="13572" width="16.71875" style="9" customWidth="1"/>
    <col min="13573" max="13573" width="15.1640625" style="9" customWidth="1"/>
    <col min="13574" max="13822" width="9.1640625" style="9"/>
    <col min="13823" max="13823" width="0" style="9" hidden="1" customWidth="1"/>
    <col min="13824" max="13824" width="3.5546875" style="9" customWidth="1"/>
    <col min="13825" max="13825" width="49.83203125" style="9" customWidth="1"/>
    <col min="13826" max="13826" width="16" style="9" customWidth="1"/>
    <col min="13827" max="13827" width="13.5546875" style="9" customWidth="1"/>
    <col min="13828" max="13828" width="16.71875" style="9" customWidth="1"/>
    <col min="13829" max="13829" width="15.1640625" style="9" customWidth="1"/>
    <col min="13830" max="14078" width="9.1640625" style="9"/>
    <col min="14079" max="14079" width="0" style="9" hidden="1" customWidth="1"/>
    <col min="14080" max="14080" width="3.5546875" style="9" customWidth="1"/>
    <col min="14081" max="14081" width="49.83203125" style="9" customWidth="1"/>
    <col min="14082" max="14082" width="16" style="9" customWidth="1"/>
    <col min="14083" max="14083" width="13.5546875" style="9" customWidth="1"/>
    <col min="14084" max="14084" width="16.71875" style="9" customWidth="1"/>
    <col min="14085" max="14085" width="15.1640625" style="9" customWidth="1"/>
    <col min="14086" max="14334" width="9.1640625" style="9"/>
    <col min="14335" max="14335" width="0" style="9" hidden="1" customWidth="1"/>
    <col min="14336" max="14336" width="3.5546875" style="9" customWidth="1"/>
    <col min="14337" max="14337" width="49.83203125" style="9" customWidth="1"/>
    <col min="14338" max="14338" width="16" style="9" customWidth="1"/>
    <col min="14339" max="14339" width="13.5546875" style="9" customWidth="1"/>
    <col min="14340" max="14340" width="16.71875" style="9" customWidth="1"/>
    <col min="14341" max="14341" width="15.1640625" style="9" customWidth="1"/>
    <col min="14342" max="14590" width="9.1640625" style="9"/>
    <col min="14591" max="14591" width="0" style="9" hidden="1" customWidth="1"/>
    <col min="14592" max="14592" width="3.5546875" style="9" customWidth="1"/>
    <col min="14593" max="14593" width="49.83203125" style="9" customWidth="1"/>
    <col min="14594" max="14594" width="16" style="9" customWidth="1"/>
    <col min="14595" max="14595" width="13.5546875" style="9" customWidth="1"/>
    <col min="14596" max="14596" width="16.71875" style="9" customWidth="1"/>
    <col min="14597" max="14597" width="15.1640625" style="9" customWidth="1"/>
    <col min="14598" max="14846" width="9.1640625" style="9"/>
    <col min="14847" max="14847" width="0" style="9" hidden="1" customWidth="1"/>
    <col min="14848" max="14848" width="3.5546875" style="9" customWidth="1"/>
    <col min="14849" max="14849" width="49.83203125" style="9" customWidth="1"/>
    <col min="14850" max="14850" width="16" style="9" customWidth="1"/>
    <col min="14851" max="14851" width="13.5546875" style="9" customWidth="1"/>
    <col min="14852" max="14852" width="16.71875" style="9" customWidth="1"/>
    <col min="14853" max="14853" width="15.1640625" style="9" customWidth="1"/>
    <col min="14854" max="15102" width="9.1640625" style="9"/>
    <col min="15103" max="15103" width="0" style="9" hidden="1" customWidth="1"/>
    <col min="15104" max="15104" width="3.5546875" style="9" customWidth="1"/>
    <col min="15105" max="15105" width="49.83203125" style="9" customWidth="1"/>
    <col min="15106" max="15106" width="16" style="9" customWidth="1"/>
    <col min="15107" max="15107" width="13.5546875" style="9" customWidth="1"/>
    <col min="15108" max="15108" width="16.71875" style="9" customWidth="1"/>
    <col min="15109" max="15109" width="15.1640625" style="9" customWidth="1"/>
    <col min="15110" max="15358" width="9.1640625" style="9"/>
    <col min="15359" max="15359" width="0" style="9" hidden="1" customWidth="1"/>
    <col min="15360" max="15360" width="3.5546875" style="9" customWidth="1"/>
    <col min="15361" max="15361" width="49.83203125" style="9" customWidth="1"/>
    <col min="15362" max="15362" width="16" style="9" customWidth="1"/>
    <col min="15363" max="15363" width="13.5546875" style="9" customWidth="1"/>
    <col min="15364" max="15364" width="16.71875" style="9" customWidth="1"/>
    <col min="15365" max="15365" width="15.1640625" style="9" customWidth="1"/>
    <col min="15366" max="15614" width="9.1640625" style="9"/>
    <col min="15615" max="15615" width="0" style="9" hidden="1" customWidth="1"/>
    <col min="15616" max="15616" width="3.5546875" style="9" customWidth="1"/>
    <col min="15617" max="15617" width="49.83203125" style="9" customWidth="1"/>
    <col min="15618" max="15618" width="16" style="9" customWidth="1"/>
    <col min="15619" max="15619" width="13.5546875" style="9" customWidth="1"/>
    <col min="15620" max="15620" width="16.71875" style="9" customWidth="1"/>
    <col min="15621" max="15621" width="15.1640625" style="9" customWidth="1"/>
    <col min="15622" max="15870" width="9.1640625" style="9"/>
    <col min="15871" max="15871" width="0" style="9" hidden="1" customWidth="1"/>
    <col min="15872" max="15872" width="3.5546875" style="9" customWidth="1"/>
    <col min="15873" max="15873" width="49.83203125" style="9" customWidth="1"/>
    <col min="15874" max="15874" width="16" style="9" customWidth="1"/>
    <col min="15875" max="15875" width="13.5546875" style="9" customWidth="1"/>
    <col min="15876" max="15876" width="16.71875" style="9" customWidth="1"/>
    <col min="15877" max="15877" width="15.1640625" style="9" customWidth="1"/>
    <col min="15878" max="16126" width="9.1640625" style="9"/>
    <col min="16127" max="16127" width="0" style="9" hidden="1" customWidth="1"/>
    <col min="16128" max="16128" width="3.5546875" style="9" customWidth="1"/>
    <col min="16129" max="16129" width="49.83203125" style="9" customWidth="1"/>
    <col min="16130" max="16130" width="16" style="9" customWidth="1"/>
    <col min="16131" max="16131" width="13.5546875" style="9" customWidth="1"/>
    <col min="16132" max="16132" width="16.71875" style="9" customWidth="1"/>
    <col min="16133" max="16133" width="15.1640625" style="9" customWidth="1"/>
    <col min="16134" max="16384" width="9.1640625" style="9"/>
  </cols>
  <sheetData>
    <row r="1" spans="1:11" s="54" customFormat="1" ht="22.5" customHeight="1">
      <c r="A1" s="154" t="s">
        <v>0</v>
      </c>
      <c r="B1" s="154"/>
      <c r="C1" s="154"/>
      <c r="D1" s="154"/>
      <c r="E1" s="154"/>
      <c r="F1" s="154"/>
      <c r="G1" s="154"/>
      <c r="H1" s="154"/>
    </row>
    <row r="2" spans="1:11" s="54" customFormat="1" ht="14.5" customHeight="1">
      <c r="A2" s="55"/>
      <c r="B2" s="55"/>
      <c r="C2" s="55"/>
      <c r="D2" s="55"/>
      <c r="E2" s="55"/>
      <c r="F2" s="55"/>
      <c r="G2" s="55"/>
      <c r="H2" s="55"/>
    </row>
    <row r="3" spans="1:11" s="54" customFormat="1" ht="43.5" customHeight="1">
      <c r="A3" s="155" t="s">
        <v>290</v>
      </c>
      <c r="B3" s="155"/>
      <c r="C3" s="155"/>
      <c r="D3" s="155"/>
      <c r="E3" s="155"/>
      <c r="F3" s="155"/>
      <c r="G3" s="155"/>
      <c r="H3" s="155"/>
    </row>
    <row r="4" spans="1:11" s="82" customFormat="1" ht="12" customHeight="1" thickBo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s="54" customFormat="1" ht="36.4" customHeight="1">
      <c r="A5" s="167" t="s">
        <v>2</v>
      </c>
      <c r="B5" s="169" t="s">
        <v>291</v>
      </c>
      <c r="C5" s="171" t="s">
        <v>292</v>
      </c>
      <c r="D5" s="171"/>
      <c r="E5" s="171" t="s">
        <v>293</v>
      </c>
      <c r="F5" s="171"/>
      <c r="G5" s="172" t="s">
        <v>294</v>
      </c>
      <c r="H5" s="173"/>
      <c r="I5" s="166" t="s">
        <v>295</v>
      </c>
      <c r="J5" s="159"/>
    </row>
    <row r="6" spans="1:11" s="54" customFormat="1" ht="21" customHeight="1">
      <c r="A6" s="168"/>
      <c r="B6" s="170"/>
      <c r="C6" s="83" t="s">
        <v>72</v>
      </c>
      <c r="D6" s="84" t="s">
        <v>73</v>
      </c>
      <c r="E6" s="83" t="s">
        <v>74</v>
      </c>
      <c r="F6" s="84" t="s">
        <v>73</v>
      </c>
      <c r="G6" s="83" t="s">
        <v>296</v>
      </c>
      <c r="H6" s="85" t="s">
        <v>297</v>
      </c>
      <c r="I6" s="86" t="s">
        <v>296</v>
      </c>
      <c r="J6" s="60" t="s">
        <v>297</v>
      </c>
    </row>
    <row r="7" spans="1:11" s="94" customFormat="1" ht="34.5" customHeight="1">
      <c r="A7" s="87">
        <v>1</v>
      </c>
      <c r="B7" s="88" t="s">
        <v>298</v>
      </c>
      <c r="C7" s="89">
        <v>35750000</v>
      </c>
      <c r="D7" s="90">
        <v>18186203.75</v>
      </c>
      <c r="E7" s="89">
        <v>0</v>
      </c>
      <c r="F7" s="44">
        <v>0</v>
      </c>
      <c r="G7" s="89">
        <f>C7+E7</f>
        <v>35750000</v>
      </c>
      <c r="H7" s="91">
        <f>D7+F7</f>
        <v>18186203.75</v>
      </c>
      <c r="I7" s="92">
        <v>97657000</v>
      </c>
      <c r="J7" s="93">
        <v>46529654.219999999</v>
      </c>
    </row>
    <row r="8" spans="1:11" s="94" customFormat="1" ht="34.5" customHeight="1">
      <c r="A8" s="87">
        <v>2</v>
      </c>
      <c r="B8" s="88" t="s">
        <v>299</v>
      </c>
      <c r="C8" s="89">
        <v>19750000</v>
      </c>
      <c r="D8" s="90">
        <v>10046923.75</v>
      </c>
      <c r="E8" s="89">
        <v>0</v>
      </c>
      <c r="F8" s="95">
        <v>0</v>
      </c>
      <c r="G8" s="89">
        <f t="shared" ref="G8:H9" si="0">C8+E8</f>
        <v>19750000</v>
      </c>
      <c r="H8" s="91">
        <f t="shared" si="0"/>
        <v>10046923.75</v>
      </c>
      <c r="I8" s="96"/>
      <c r="J8" s="97"/>
    </row>
    <row r="9" spans="1:11" s="94" customFormat="1" ht="34.5" customHeight="1">
      <c r="A9" s="87">
        <v>3</v>
      </c>
      <c r="B9" s="88" t="s">
        <v>300</v>
      </c>
      <c r="C9" s="89">
        <v>13500000</v>
      </c>
      <c r="D9" s="90">
        <v>6543855</v>
      </c>
      <c r="E9" s="89">
        <v>0</v>
      </c>
      <c r="F9" s="95">
        <v>0</v>
      </c>
      <c r="G9" s="89">
        <f t="shared" si="0"/>
        <v>13500000</v>
      </c>
      <c r="H9" s="91">
        <f t="shared" si="0"/>
        <v>6543855</v>
      </c>
      <c r="I9" s="96"/>
      <c r="J9" s="97"/>
    </row>
    <row r="10" spans="1:11" s="94" customFormat="1" ht="30" customHeight="1" thickBot="1">
      <c r="A10" s="164" t="s">
        <v>67</v>
      </c>
      <c r="B10" s="165"/>
      <c r="C10" s="98">
        <f>SUM(C7:C9)</f>
        <v>69000000</v>
      </c>
      <c r="D10" s="99">
        <f>SUM(D7:D9)</f>
        <v>34776982.5</v>
      </c>
      <c r="E10" s="98">
        <f t="shared" ref="E10:J10" si="1">SUM(E7:E9)</f>
        <v>0</v>
      </c>
      <c r="F10" s="99">
        <f t="shared" si="1"/>
        <v>0</v>
      </c>
      <c r="G10" s="98">
        <f t="shared" si="1"/>
        <v>69000000</v>
      </c>
      <c r="H10" s="99">
        <f t="shared" si="1"/>
        <v>34776982.5</v>
      </c>
      <c r="I10" s="100">
        <f t="shared" si="1"/>
        <v>97657000</v>
      </c>
      <c r="J10" s="101">
        <f t="shared" si="1"/>
        <v>46529654.219999999</v>
      </c>
    </row>
    <row r="11" spans="1:11">
      <c r="B11" s="102"/>
      <c r="D11" s="103"/>
    </row>
    <row r="12" spans="1:11">
      <c r="B12" s="102"/>
      <c r="D12" s="103"/>
    </row>
    <row r="13" spans="1:11">
      <c r="B13" s="102"/>
    </row>
    <row r="14" spans="1:11">
      <c r="B14" s="102"/>
      <c r="D14" s="103"/>
    </row>
    <row r="15" spans="1:11">
      <c r="D15" s="103"/>
    </row>
    <row r="16" spans="1:11">
      <c r="D16" s="103"/>
    </row>
    <row r="17" spans="1:10">
      <c r="D17" s="103"/>
    </row>
    <row r="18" spans="1:10">
      <c r="D18" s="103"/>
    </row>
    <row r="19" spans="1:10">
      <c r="D19" s="103"/>
    </row>
    <row r="20" spans="1:10">
      <c r="D20" s="103"/>
    </row>
    <row r="21" spans="1:10">
      <c r="D21" s="103"/>
    </row>
    <row r="22" spans="1:10">
      <c r="D22" s="103"/>
    </row>
    <row r="23" spans="1:10">
      <c r="D23" s="103"/>
    </row>
    <row r="24" spans="1:10" s="1" customFormat="1">
      <c r="A24" s="9"/>
      <c r="B24" s="9"/>
      <c r="D24" s="103"/>
      <c r="F24" s="9"/>
      <c r="G24" s="9"/>
      <c r="H24" s="9"/>
      <c r="I24" s="9"/>
      <c r="J24" s="9"/>
    </row>
    <row r="25" spans="1:10" s="1" customFormat="1">
      <c r="A25" s="9"/>
      <c r="B25" s="9"/>
      <c r="D25" s="103"/>
      <c r="F25" s="9"/>
      <c r="G25" s="9"/>
      <c r="H25" s="9"/>
      <c r="I25" s="9"/>
      <c r="J25" s="9"/>
    </row>
    <row r="26" spans="1:10" s="1" customFormat="1">
      <c r="A26" s="9"/>
      <c r="B26" s="104"/>
      <c r="D26" s="103"/>
      <c r="F26" s="9"/>
      <c r="G26" s="9"/>
      <c r="H26" s="9"/>
      <c r="I26" s="9"/>
      <c r="J26" s="9"/>
    </row>
    <row r="27" spans="1:10" s="1" customFormat="1">
      <c r="A27" s="9"/>
      <c r="B27" s="104"/>
      <c r="D27" s="103"/>
      <c r="F27" s="9"/>
      <c r="G27" s="9"/>
      <c r="H27" s="9"/>
      <c r="I27" s="9"/>
      <c r="J27" s="9"/>
    </row>
    <row r="28" spans="1:10" s="1" customFormat="1">
      <c r="A28" s="9"/>
      <c r="B28" s="104"/>
      <c r="D28" s="103"/>
      <c r="F28" s="9"/>
      <c r="G28" s="9"/>
      <c r="H28" s="9"/>
      <c r="I28" s="9"/>
      <c r="J28" s="9"/>
    </row>
    <row r="29" spans="1:10" s="1" customFormat="1">
      <c r="A29" s="9"/>
      <c r="B29" s="9"/>
      <c r="D29" s="103"/>
      <c r="F29" s="9"/>
      <c r="G29" s="9"/>
      <c r="H29" s="9"/>
      <c r="I29" s="9"/>
      <c r="J29" s="9"/>
    </row>
    <row r="30" spans="1:10" s="1" customFormat="1">
      <c r="A30" s="9"/>
      <c r="B30" s="9"/>
      <c r="D30" s="103"/>
      <c r="F30" s="9"/>
      <c r="G30" s="9"/>
      <c r="H30" s="9"/>
      <c r="I30" s="9"/>
      <c r="J30" s="9"/>
    </row>
    <row r="31" spans="1:10" s="1" customFormat="1">
      <c r="A31" s="9"/>
      <c r="B31" s="9"/>
      <c r="D31" s="103"/>
      <c r="F31" s="9"/>
      <c r="G31" s="9"/>
      <c r="H31" s="9"/>
      <c r="I31" s="9"/>
      <c r="J31" s="9"/>
    </row>
    <row r="32" spans="1:10" s="1" customFormat="1">
      <c r="A32" s="9"/>
      <c r="B32" s="9"/>
      <c r="D32" s="103"/>
      <c r="F32" s="9"/>
      <c r="G32" s="9"/>
      <c r="H32" s="9"/>
      <c r="I32" s="9"/>
      <c r="J32" s="9"/>
    </row>
    <row r="33" spans="1:10" s="1" customFormat="1">
      <c r="A33" s="9"/>
      <c r="B33" s="9"/>
      <c r="D33" s="103"/>
      <c r="F33" s="9"/>
      <c r="G33" s="9"/>
      <c r="H33" s="9"/>
      <c r="I33" s="9"/>
      <c r="J33" s="9"/>
    </row>
    <row r="34" spans="1:10" s="1" customFormat="1">
      <c r="A34" s="9"/>
      <c r="B34" s="9"/>
      <c r="D34" s="103"/>
      <c r="F34" s="9"/>
      <c r="G34" s="9"/>
      <c r="H34" s="9"/>
      <c r="I34" s="9"/>
      <c r="J34" s="9"/>
    </row>
    <row r="35" spans="1:10" s="1" customFormat="1">
      <c r="A35" s="9"/>
      <c r="B35" s="9"/>
      <c r="D35" s="103"/>
      <c r="F35" s="9"/>
      <c r="G35" s="9"/>
      <c r="H35" s="9"/>
      <c r="I35" s="9"/>
      <c r="J35" s="9"/>
    </row>
    <row r="36" spans="1:10" s="1" customFormat="1">
      <c r="A36" s="9"/>
      <c r="B36" s="9"/>
      <c r="D36" s="103"/>
      <c r="F36" s="9"/>
      <c r="G36" s="9"/>
      <c r="H36" s="9"/>
      <c r="I36" s="9"/>
      <c r="J36" s="9"/>
    </row>
    <row r="37" spans="1:10" s="1" customFormat="1">
      <c r="A37" s="9"/>
      <c r="B37" s="9"/>
      <c r="D37" s="103"/>
      <c r="F37" s="9"/>
      <c r="G37" s="9"/>
      <c r="H37" s="9"/>
      <c r="I37" s="9"/>
      <c r="J37" s="9"/>
    </row>
    <row r="38" spans="1:10" s="1" customFormat="1">
      <c r="A38" s="9"/>
      <c r="B38" s="9"/>
      <c r="D38" s="103"/>
      <c r="F38" s="9"/>
      <c r="G38" s="9"/>
      <c r="H38" s="9"/>
      <c r="I38" s="9"/>
      <c r="J38" s="9"/>
    </row>
    <row r="39" spans="1:10" s="1" customFormat="1">
      <c r="A39" s="9"/>
      <c r="B39" s="9"/>
      <c r="D39" s="103"/>
      <c r="F39" s="9"/>
      <c r="G39" s="9"/>
      <c r="H39" s="9"/>
      <c r="I39" s="9"/>
      <c r="J39" s="9"/>
    </row>
    <row r="40" spans="1:10" s="1" customFormat="1">
      <c r="A40" s="9"/>
      <c r="B40" s="9"/>
      <c r="D40" s="103"/>
      <c r="F40" s="9"/>
      <c r="G40" s="9"/>
      <c r="H40" s="9"/>
      <c r="I40" s="9"/>
      <c r="J40" s="9"/>
    </row>
    <row r="41" spans="1:10" s="1" customFormat="1">
      <c r="A41" s="9"/>
      <c r="B41" s="9"/>
      <c r="D41" s="103"/>
      <c r="F41" s="9"/>
      <c r="G41" s="9"/>
      <c r="H41" s="9"/>
      <c r="I41" s="9"/>
      <c r="J41" s="9"/>
    </row>
    <row r="42" spans="1:10" s="1" customFormat="1">
      <c r="A42" s="9"/>
      <c r="B42" s="9"/>
      <c r="D42" s="103"/>
      <c r="F42" s="9"/>
      <c r="G42" s="9"/>
      <c r="H42" s="9"/>
      <c r="I42" s="9"/>
      <c r="J42" s="9"/>
    </row>
    <row r="43" spans="1:10" s="1" customFormat="1">
      <c r="A43" s="9"/>
      <c r="B43" s="9"/>
      <c r="D43" s="103"/>
      <c r="F43" s="9"/>
      <c r="G43" s="9"/>
      <c r="H43" s="9"/>
      <c r="I43" s="9"/>
      <c r="J43" s="9"/>
    </row>
    <row r="44" spans="1:10" s="1" customFormat="1">
      <c r="A44" s="9"/>
      <c r="B44" s="9"/>
      <c r="D44" s="103"/>
      <c r="F44" s="9"/>
      <c r="G44" s="9"/>
      <c r="H44" s="9"/>
      <c r="I44" s="9"/>
      <c r="J44" s="9"/>
    </row>
    <row r="45" spans="1:10" s="1" customFormat="1">
      <c r="A45" s="9"/>
      <c r="B45" s="9"/>
      <c r="D45" s="103"/>
      <c r="F45" s="9"/>
      <c r="G45" s="9"/>
      <c r="H45" s="9"/>
      <c r="I45" s="9"/>
      <c r="J45" s="9"/>
    </row>
    <row r="46" spans="1:10" s="1" customFormat="1">
      <c r="A46" s="9"/>
      <c r="B46" s="9"/>
      <c r="D46" s="103"/>
      <c r="F46" s="9"/>
      <c r="G46" s="9"/>
      <c r="H46" s="9"/>
      <c r="I46" s="9"/>
      <c r="J46" s="9"/>
    </row>
    <row r="47" spans="1:10" s="1" customFormat="1">
      <c r="A47" s="9"/>
      <c r="B47" s="9"/>
      <c r="D47" s="103"/>
      <c r="F47" s="9"/>
      <c r="G47" s="9"/>
      <c r="H47" s="9"/>
      <c r="I47" s="9"/>
      <c r="J47" s="9"/>
    </row>
    <row r="48" spans="1:10" s="1" customFormat="1">
      <c r="A48" s="9"/>
      <c r="B48" s="9"/>
      <c r="D48" s="103"/>
      <c r="F48" s="9"/>
      <c r="G48" s="9"/>
      <c r="H48" s="9"/>
      <c r="I48" s="9"/>
      <c r="J48" s="9"/>
    </row>
    <row r="49" spans="1:10" s="1" customFormat="1">
      <c r="A49" s="9"/>
      <c r="B49" s="9"/>
      <c r="D49" s="103"/>
      <c r="F49" s="9"/>
      <c r="G49" s="9"/>
      <c r="H49" s="9"/>
      <c r="I49" s="9"/>
      <c r="J49" s="9"/>
    </row>
    <row r="50" spans="1:10" s="1" customFormat="1">
      <c r="A50" s="9"/>
      <c r="B50" s="9"/>
      <c r="D50" s="103"/>
      <c r="F50" s="9"/>
      <c r="G50" s="9"/>
      <c r="H50" s="9"/>
      <c r="I50" s="9"/>
      <c r="J50" s="9"/>
    </row>
    <row r="51" spans="1:10" s="1" customFormat="1">
      <c r="A51" s="9"/>
      <c r="B51" s="9"/>
      <c r="D51" s="103"/>
      <c r="F51" s="9"/>
      <c r="G51" s="9"/>
      <c r="H51" s="9"/>
      <c r="I51" s="9"/>
      <c r="J51" s="9"/>
    </row>
    <row r="52" spans="1:10" s="1" customFormat="1">
      <c r="A52" s="9"/>
      <c r="B52" s="9"/>
      <c r="D52" s="103"/>
      <c r="F52" s="9"/>
      <c r="G52" s="9"/>
      <c r="H52" s="9"/>
      <c r="I52" s="9"/>
      <c r="J52" s="9"/>
    </row>
    <row r="53" spans="1:10" s="1" customFormat="1">
      <c r="A53" s="9"/>
      <c r="B53" s="9"/>
      <c r="D53" s="103"/>
      <c r="F53" s="9"/>
      <c r="G53" s="9"/>
      <c r="H53" s="9"/>
      <c r="I53" s="9"/>
      <c r="J53" s="9"/>
    </row>
    <row r="54" spans="1:10" s="1" customFormat="1">
      <c r="A54" s="9"/>
      <c r="B54" s="9"/>
      <c r="D54" s="103"/>
      <c r="F54" s="9"/>
      <c r="G54" s="9"/>
      <c r="H54" s="9"/>
      <c r="I54" s="9"/>
      <c r="J54" s="9"/>
    </row>
    <row r="55" spans="1:10" s="1" customFormat="1">
      <c r="A55" s="9"/>
      <c r="B55" s="9"/>
      <c r="D55" s="103"/>
      <c r="F55" s="9"/>
      <c r="G55" s="9"/>
      <c r="H55" s="9"/>
      <c r="I55" s="9"/>
      <c r="J55" s="9"/>
    </row>
    <row r="56" spans="1:10" s="1" customFormat="1">
      <c r="A56" s="9"/>
      <c r="B56" s="9"/>
      <c r="D56" s="103"/>
      <c r="F56" s="9"/>
      <c r="G56" s="9"/>
      <c r="H56" s="9"/>
      <c r="I56" s="9"/>
      <c r="J56" s="9"/>
    </row>
    <row r="57" spans="1:10" s="1" customFormat="1">
      <c r="A57" s="9"/>
      <c r="B57" s="9"/>
      <c r="D57" s="103"/>
      <c r="F57" s="9"/>
      <c r="G57" s="9"/>
      <c r="H57" s="9"/>
      <c r="I57" s="9"/>
      <c r="J57" s="9"/>
    </row>
    <row r="58" spans="1:10" s="1" customFormat="1">
      <c r="A58" s="9"/>
      <c r="B58" s="9"/>
      <c r="D58" s="103"/>
      <c r="F58" s="9"/>
      <c r="G58" s="9"/>
      <c r="H58" s="9"/>
      <c r="I58" s="9"/>
      <c r="J58" s="9"/>
    </row>
    <row r="59" spans="1:10" s="1" customFormat="1">
      <c r="A59" s="9"/>
      <c r="B59" s="9"/>
      <c r="D59" s="103"/>
      <c r="F59" s="9"/>
      <c r="G59" s="9"/>
      <c r="H59" s="9"/>
      <c r="I59" s="9"/>
      <c r="J59" s="9"/>
    </row>
    <row r="60" spans="1:10" s="1" customFormat="1">
      <c r="A60" s="9"/>
      <c r="B60" s="9"/>
      <c r="D60" s="103"/>
      <c r="F60" s="9"/>
      <c r="G60" s="9"/>
      <c r="H60" s="9"/>
      <c r="I60" s="9"/>
      <c r="J60" s="9"/>
    </row>
    <row r="61" spans="1:10" s="1" customFormat="1">
      <c r="A61" s="9"/>
      <c r="B61" s="9"/>
      <c r="D61" s="103"/>
      <c r="F61" s="9"/>
      <c r="G61" s="9"/>
      <c r="H61" s="9"/>
      <c r="I61" s="9"/>
      <c r="J61" s="9"/>
    </row>
    <row r="62" spans="1:10" s="1" customFormat="1">
      <c r="A62" s="9"/>
      <c r="B62" s="9"/>
      <c r="D62" s="103"/>
      <c r="F62" s="9"/>
      <c r="G62" s="9"/>
      <c r="H62" s="9"/>
      <c r="I62" s="9"/>
      <c r="J62" s="9"/>
    </row>
    <row r="63" spans="1:10" s="1" customFormat="1">
      <c r="A63" s="9"/>
      <c r="B63" s="9"/>
      <c r="D63" s="103"/>
      <c r="F63" s="9"/>
      <c r="G63" s="9"/>
      <c r="H63" s="9"/>
      <c r="I63" s="9"/>
      <c r="J63" s="9"/>
    </row>
    <row r="64" spans="1:10" s="1" customFormat="1">
      <c r="A64" s="9"/>
      <c r="B64" s="9"/>
      <c r="D64" s="103"/>
      <c r="F64" s="9"/>
      <c r="G64" s="9"/>
      <c r="H64" s="9"/>
      <c r="I64" s="9"/>
      <c r="J64" s="9"/>
    </row>
    <row r="65" spans="1:10" s="1" customFormat="1">
      <c r="A65" s="9"/>
      <c r="B65" s="9"/>
      <c r="D65" s="103"/>
      <c r="F65" s="9"/>
      <c r="G65" s="9"/>
      <c r="H65" s="9"/>
      <c r="I65" s="9"/>
      <c r="J65" s="9"/>
    </row>
    <row r="66" spans="1:10" s="1" customFormat="1">
      <c r="A66" s="9"/>
      <c r="B66" s="9"/>
      <c r="D66" s="103"/>
      <c r="F66" s="9"/>
      <c r="G66" s="9"/>
      <c r="H66" s="9"/>
      <c r="I66" s="9"/>
      <c r="J66" s="9"/>
    </row>
    <row r="67" spans="1:10" s="1" customFormat="1">
      <c r="A67" s="9"/>
      <c r="B67" s="9"/>
      <c r="D67" s="103"/>
      <c r="F67" s="9"/>
      <c r="G67" s="9"/>
      <c r="H67" s="9"/>
      <c r="I67" s="9"/>
      <c r="J67" s="9"/>
    </row>
    <row r="68" spans="1:10" s="1" customFormat="1">
      <c r="A68" s="9"/>
      <c r="B68" s="9"/>
      <c r="D68" s="103"/>
      <c r="F68" s="9"/>
      <c r="G68" s="9"/>
      <c r="H68" s="9"/>
      <c r="I68" s="9"/>
      <c r="J68" s="9"/>
    </row>
    <row r="69" spans="1:10" s="1" customFormat="1">
      <c r="A69" s="9"/>
      <c r="B69" s="9"/>
      <c r="D69" s="103"/>
      <c r="F69" s="9"/>
      <c r="G69" s="9"/>
      <c r="H69" s="9"/>
      <c r="I69" s="9"/>
      <c r="J69" s="9"/>
    </row>
    <row r="70" spans="1:10" s="1" customFormat="1">
      <c r="A70" s="9"/>
      <c r="B70" s="9"/>
      <c r="D70" s="103"/>
      <c r="F70" s="9"/>
      <c r="G70" s="9"/>
      <c r="H70" s="9"/>
      <c r="I70" s="9"/>
      <c r="J70" s="9"/>
    </row>
    <row r="71" spans="1:10" s="1" customFormat="1">
      <c r="A71" s="9"/>
      <c r="B71" s="9"/>
      <c r="D71" s="103"/>
      <c r="F71" s="9"/>
      <c r="G71" s="9"/>
      <c r="H71" s="9"/>
      <c r="I71" s="9"/>
      <c r="J71" s="9"/>
    </row>
    <row r="72" spans="1:10" s="1" customFormat="1">
      <c r="A72" s="9"/>
      <c r="B72" s="9"/>
      <c r="D72" s="103"/>
      <c r="F72" s="9"/>
      <c r="G72" s="9"/>
      <c r="H72" s="9"/>
      <c r="I72" s="9"/>
      <c r="J72" s="9"/>
    </row>
    <row r="73" spans="1:10" s="1" customFormat="1">
      <c r="A73" s="9"/>
      <c r="B73" s="9"/>
      <c r="D73" s="103"/>
      <c r="F73" s="9"/>
      <c r="G73" s="9"/>
      <c r="H73" s="9"/>
      <c r="I73" s="9"/>
      <c r="J73" s="9"/>
    </row>
    <row r="74" spans="1:10" s="1" customFormat="1">
      <c r="A74" s="9"/>
      <c r="B74" s="9"/>
      <c r="D74" s="103"/>
      <c r="F74" s="9"/>
      <c r="G74" s="9"/>
      <c r="H74" s="9"/>
      <c r="I74" s="9"/>
      <c r="J74" s="9"/>
    </row>
    <row r="75" spans="1:10" s="1" customFormat="1">
      <c r="A75" s="9"/>
      <c r="B75" s="9"/>
      <c r="D75" s="103"/>
      <c r="F75" s="9"/>
      <c r="G75" s="9"/>
      <c r="H75" s="9"/>
      <c r="I75" s="9"/>
      <c r="J75" s="9"/>
    </row>
    <row r="76" spans="1:10" s="1" customFormat="1">
      <c r="A76" s="9"/>
      <c r="B76" s="9"/>
      <c r="D76" s="103"/>
      <c r="F76" s="9"/>
      <c r="G76" s="9"/>
      <c r="H76" s="9"/>
      <c r="I76" s="9"/>
      <c r="J76" s="9"/>
    </row>
    <row r="77" spans="1:10" s="1" customFormat="1">
      <c r="A77" s="9"/>
      <c r="B77" s="9"/>
      <c r="D77" s="103"/>
      <c r="F77" s="9"/>
      <c r="G77" s="9"/>
      <c r="H77" s="9"/>
      <c r="I77" s="9"/>
      <c r="J77" s="9"/>
    </row>
    <row r="78" spans="1:10" s="1" customFormat="1">
      <c r="A78" s="9"/>
      <c r="B78" s="9"/>
      <c r="D78" s="103"/>
      <c r="F78" s="9"/>
      <c r="G78" s="9"/>
      <c r="H78" s="9"/>
      <c r="I78" s="9"/>
      <c r="J78" s="9"/>
    </row>
    <row r="79" spans="1:10" s="1" customFormat="1">
      <c r="A79" s="9"/>
      <c r="B79" s="9"/>
      <c r="D79" s="103"/>
      <c r="F79" s="9"/>
      <c r="G79" s="9"/>
      <c r="H79" s="9"/>
      <c r="I79" s="9"/>
      <c r="J79" s="9"/>
    </row>
    <row r="80" spans="1:10" s="1" customFormat="1">
      <c r="A80" s="9"/>
      <c r="B80" s="9"/>
      <c r="D80" s="103"/>
      <c r="F80" s="9"/>
      <c r="G80" s="9"/>
      <c r="H80" s="9"/>
      <c r="I80" s="9"/>
      <c r="J80" s="9"/>
    </row>
    <row r="81" spans="1:10" s="1" customFormat="1">
      <c r="A81" s="9"/>
      <c r="B81" s="9"/>
      <c r="D81" s="103"/>
      <c r="F81" s="9"/>
      <c r="G81" s="9"/>
      <c r="H81" s="9"/>
      <c r="I81" s="9"/>
      <c r="J81" s="9"/>
    </row>
    <row r="82" spans="1:10" s="1" customFormat="1">
      <c r="A82" s="9"/>
      <c r="B82" s="9"/>
      <c r="D82" s="103"/>
      <c r="F82" s="9"/>
      <c r="G82" s="9"/>
      <c r="H82" s="9"/>
      <c r="I82" s="9"/>
      <c r="J82" s="9"/>
    </row>
    <row r="83" spans="1:10" s="1" customFormat="1">
      <c r="A83" s="9"/>
      <c r="B83" s="9"/>
      <c r="D83" s="103"/>
      <c r="F83" s="9"/>
      <c r="G83" s="9"/>
      <c r="H83" s="9"/>
      <c r="I83" s="9"/>
      <c r="J83" s="9"/>
    </row>
    <row r="84" spans="1:10" s="1" customFormat="1">
      <c r="A84" s="9"/>
      <c r="B84" s="9"/>
      <c r="D84" s="103"/>
      <c r="F84" s="9"/>
      <c r="G84" s="9"/>
      <c r="H84" s="9"/>
      <c r="I84" s="9"/>
      <c r="J84" s="9"/>
    </row>
    <row r="85" spans="1:10" s="1" customFormat="1">
      <c r="A85" s="9"/>
      <c r="B85" s="9"/>
      <c r="D85" s="103"/>
      <c r="F85" s="9"/>
      <c r="G85" s="9"/>
      <c r="H85" s="9"/>
      <c r="I85" s="9"/>
      <c r="J85" s="9"/>
    </row>
    <row r="86" spans="1:10" s="1" customFormat="1">
      <c r="A86" s="9"/>
      <c r="B86" s="9"/>
      <c r="D86" s="103"/>
      <c r="F86" s="9"/>
      <c r="G86" s="9"/>
      <c r="H86" s="9"/>
      <c r="I86" s="9"/>
      <c r="J86" s="9"/>
    </row>
    <row r="87" spans="1:10" s="1" customFormat="1">
      <c r="A87" s="9"/>
      <c r="B87" s="9"/>
      <c r="D87" s="103"/>
      <c r="F87" s="9"/>
      <c r="G87" s="9"/>
      <c r="H87" s="9"/>
      <c r="I87" s="9"/>
      <c r="J87" s="9"/>
    </row>
    <row r="88" spans="1:10" s="1" customFormat="1">
      <c r="A88" s="9"/>
      <c r="B88" s="9"/>
      <c r="D88" s="103"/>
      <c r="F88" s="9"/>
      <c r="G88" s="9"/>
      <c r="H88" s="9"/>
      <c r="I88" s="9"/>
      <c r="J88" s="9"/>
    </row>
    <row r="89" spans="1:10" s="1" customFormat="1">
      <c r="A89" s="9"/>
      <c r="B89" s="9"/>
      <c r="D89" s="103"/>
      <c r="F89" s="9"/>
      <c r="G89" s="9"/>
      <c r="H89" s="9"/>
      <c r="I89" s="9"/>
      <c r="J89" s="9"/>
    </row>
    <row r="90" spans="1:10" s="1" customFormat="1">
      <c r="A90" s="9"/>
      <c r="B90" s="9"/>
      <c r="D90" s="103"/>
      <c r="F90" s="9"/>
      <c r="G90" s="9"/>
      <c r="H90" s="9"/>
      <c r="I90" s="9"/>
      <c r="J90" s="9"/>
    </row>
    <row r="91" spans="1:10" s="1" customFormat="1">
      <c r="A91" s="9"/>
      <c r="B91" s="9"/>
      <c r="D91" s="103"/>
      <c r="F91" s="9"/>
      <c r="G91" s="9"/>
      <c r="H91" s="9"/>
      <c r="I91" s="9"/>
      <c r="J91" s="9"/>
    </row>
    <row r="92" spans="1:10" s="1" customFormat="1">
      <c r="A92" s="9"/>
      <c r="B92" s="9"/>
      <c r="D92" s="103"/>
      <c r="F92" s="9"/>
      <c r="G92" s="9"/>
      <c r="H92" s="9"/>
      <c r="I92" s="9"/>
      <c r="J92" s="9"/>
    </row>
    <row r="93" spans="1:10" s="1" customFormat="1">
      <c r="A93" s="9"/>
      <c r="B93" s="9"/>
      <c r="D93" s="103"/>
      <c r="F93" s="9"/>
      <c r="G93" s="9"/>
      <c r="H93" s="9"/>
      <c r="I93" s="9"/>
      <c r="J93" s="9"/>
    </row>
    <row r="94" spans="1:10" s="1" customFormat="1">
      <c r="A94" s="9"/>
      <c r="B94" s="9"/>
      <c r="D94" s="103"/>
      <c r="F94" s="9"/>
      <c r="G94" s="9"/>
      <c r="H94" s="9"/>
      <c r="I94" s="9"/>
      <c r="J94" s="9"/>
    </row>
    <row r="95" spans="1:10" s="1" customFormat="1">
      <c r="A95" s="9"/>
      <c r="B95" s="9"/>
      <c r="D95" s="103"/>
      <c r="F95" s="9"/>
      <c r="G95" s="9"/>
      <c r="H95" s="9"/>
      <c r="I95" s="9"/>
      <c r="J95" s="9"/>
    </row>
    <row r="96" spans="1:10" s="1" customFormat="1">
      <c r="A96" s="9"/>
      <c r="B96" s="9"/>
      <c r="D96" s="103"/>
      <c r="F96" s="9"/>
      <c r="G96" s="9"/>
      <c r="H96" s="9"/>
      <c r="I96" s="9"/>
      <c r="J96" s="9"/>
    </row>
    <row r="97" spans="1:10" s="1" customFormat="1">
      <c r="A97" s="9"/>
      <c r="B97" s="9"/>
      <c r="D97" s="103"/>
      <c r="F97" s="9"/>
      <c r="G97" s="9"/>
      <c r="H97" s="9"/>
      <c r="I97" s="9"/>
      <c r="J97" s="9"/>
    </row>
    <row r="98" spans="1:10" s="1" customFormat="1">
      <c r="A98" s="9"/>
      <c r="B98" s="9"/>
      <c r="D98" s="103"/>
      <c r="F98" s="9"/>
      <c r="G98" s="9"/>
      <c r="H98" s="9"/>
      <c r="I98" s="9"/>
      <c r="J98" s="9"/>
    </row>
    <row r="99" spans="1:10" s="1" customFormat="1">
      <c r="A99" s="9"/>
      <c r="B99" s="9"/>
      <c r="D99" s="103"/>
      <c r="F99" s="9"/>
      <c r="G99" s="9"/>
      <c r="H99" s="9"/>
      <c r="I99" s="9"/>
      <c r="J99" s="9"/>
    </row>
    <row r="100" spans="1:10" s="1" customFormat="1">
      <c r="A100" s="9"/>
      <c r="B100" s="9"/>
      <c r="D100" s="103"/>
      <c r="F100" s="9"/>
      <c r="G100" s="9"/>
      <c r="H100" s="9"/>
      <c r="I100" s="9"/>
      <c r="J100" s="9"/>
    </row>
    <row r="101" spans="1:10" s="1" customFormat="1">
      <c r="A101" s="9"/>
      <c r="B101" s="9"/>
      <c r="D101" s="103"/>
      <c r="F101" s="9"/>
      <c r="G101" s="9"/>
      <c r="H101" s="9"/>
      <c r="I101" s="9"/>
      <c r="J101" s="9"/>
    </row>
    <row r="102" spans="1:10" s="1" customFormat="1">
      <c r="A102" s="9"/>
      <c r="B102" s="9"/>
      <c r="D102" s="103"/>
      <c r="F102" s="9"/>
      <c r="G102" s="9"/>
      <c r="H102" s="9"/>
      <c r="I102" s="9"/>
      <c r="J102" s="9"/>
    </row>
    <row r="103" spans="1:10" s="1" customFormat="1">
      <c r="A103" s="9"/>
      <c r="B103" s="9"/>
      <c r="D103" s="103"/>
      <c r="F103" s="9"/>
      <c r="G103" s="9"/>
      <c r="H103" s="9"/>
      <c r="I103" s="9"/>
      <c r="J103" s="9"/>
    </row>
    <row r="104" spans="1:10" s="1" customFormat="1">
      <c r="A104" s="9"/>
      <c r="B104" s="9"/>
      <c r="D104" s="103"/>
      <c r="F104" s="9"/>
      <c r="G104" s="9"/>
      <c r="H104" s="9"/>
      <c r="I104" s="9"/>
      <c r="J104" s="9"/>
    </row>
    <row r="105" spans="1:10" s="1" customFormat="1">
      <c r="A105" s="9"/>
      <c r="B105" s="9"/>
      <c r="D105" s="103"/>
      <c r="F105" s="9"/>
      <c r="G105" s="9"/>
      <c r="H105" s="9"/>
      <c r="I105" s="9"/>
      <c r="J105" s="9"/>
    </row>
    <row r="106" spans="1:10" s="1" customFormat="1">
      <c r="A106" s="9"/>
      <c r="B106" s="9"/>
      <c r="D106" s="103"/>
      <c r="F106" s="9"/>
      <c r="G106" s="9"/>
      <c r="H106" s="9"/>
      <c r="I106" s="9"/>
      <c r="J106" s="9"/>
    </row>
    <row r="107" spans="1:10" s="1" customFormat="1">
      <c r="A107" s="9"/>
      <c r="B107" s="9"/>
      <c r="D107" s="103"/>
      <c r="F107" s="9"/>
      <c r="G107" s="9"/>
      <c r="H107" s="9"/>
      <c r="I107" s="9"/>
      <c r="J107" s="9"/>
    </row>
    <row r="108" spans="1:10" s="1" customFormat="1">
      <c r="A108" s="9"/>
      <c r="B108" s="9"/>
      <c r="D108" s="103"/>
      <c r="F108" s="9"/>
      <c r="G108" s="9"/>
      <c r="H108" s="9"/>
      <c r="I108" s="9"/>
      <c r="J108" s="9"/>
    </row>
    <row r="109" spans="1:10" s="1" customFormat="1">
      <c r="A109" s="9"/>
      <c r="B109" s="9"/>
      <c r="D109" s="103"/>
      <c r="F109" s="9"/>
      <c r="G109" s="9"/>
      <c r="H109" s="9"/>
      <c r="I109" s="9"/>
      <c r="J109" s="9"/>
    </row>
    <row r="110" spans="1:10" s="1" customFormat="1">
      <c r="A110" s="9"/>
      <c r="B110" s="9"/>
      <c r="D110" s="103"/>
      <c r="F110" s="9"/>
      <c r="G110" s="9"/>
      <c r="H110" s="9"/>
      <c r="I110" s="9"/>
      <c r="J110" s="9"/>
    </row>
    <row r="111" spans="1:10" s="1" customFormat="1">
      <c r="A111" s="9"/>
      <c r="B111" s="9"/>
      <c r="D111" s="103"/>
      <c r="F111" s="9"/>
      <c r="G111" s="9"/>
      <c r="H111" s="9"/>
      <c r="I111" s="9"/>
      <c r="J111" s="9"/>
    </row>
    <row r="112" spans="1:10" s="1" customFormat="1">
      <c r="A112" s="9"/>
      <c r="B112" s="9"/>
      <c r="D112" s="103"/>
      <c r="F112" s="9"/>
      <c r="G112" s="9"/>
      <c r="H112" s="9"/>
      <c r="I112" s="9"/>
      <c r="J112" s="9"/>
    </row>
    <row r="113" spans="1:10" s="1" customFormat="1">
      <c r="A113" s="9"/>
      <c r="B113" s="9"/>
      <c r="D113" s="103"/>
      <c r="F113" s="9"/>
      <c r="G113" s="9"/>
      <c r="H113" s="9"/>
      <c r="I113" s="9"/>
      <c r="J113" s="9"/>
    </row>
    <row r="114" spans="1:10" s="1" customFormat="1">
      <c r="A114" s="9"/>
      <c r="B114" s="9"/>
      <c r="D114" s="103"/>
      <c r="F114" s="9"/>
      <c r="G114" s="9"/>
      <c r="H114" s="9"/>
      <c r="I114" s="9"/>
      <c r="J114" s="9"/>
    </row>
    <row r="115" spans="1:10" s="1" customFormat="1">
      <c r="A115" s="9"/>
      <c r="B115" s="9"/>
      <c r="D115" s="103"/>
      <c r="F115" s="9"/>
      <c r="G115" s="9"/>
      <c r="H115" s="9"/>
      <c r="I115" s="9"/>
      <c r="J115" s="9"/>
    </row>
    <row r="116" spans="1:10" s="1" customFormat="1">
      <c r="A116" s="9"/>
      <c r="B116" s="9"/>
      <c r="D116" s="103"/>
      <c r="F116" s="9"/>
      <c r="G116" s="9"/>
      <c r="H116" s="9"/>
      <c r="I116" s="9"/>
      <c r="J116" s="9"/>
    </row>
    <row r="117" spans="1:10" s="1" customFormat="1">
      <c r="A117" s="9"/>
      <c r="B117" s="9"/>
      <c r="D117" s="103"/>
      <c r="F117" s="9"/>
      <c r="G117" s="9"/>
      <c r="H117" s="9"/>
      <c r="I117" s="9"/>
      <c r="J117" s="9"/>
    </row>
    <row r="118" spans="1:10" s="1" customFormat="1">
      <c r="A118" s="9"/>
      <c r="B118" s="9"/>
      <c r="D118" s="103"/>
      <c r="F118" s="9"/>
      <c r="G118" s="9"/>
      <c r="H118" s="9"/>
      <c r="I118" s="9"/>
      <c r="J118" s="9"/>
    </row>
    <row r="119" spans="1:10" s="1" customFormat="1">
      <c r="A119" s="9"/>
      <c r="B119" s="9"/>
      <c r="D119" s="103"/>
      <c r="F119" s="9"/>
      <c r="G119" s="9"/>
      <c r="H119" s="9"/>
      <c r="I119" s="9"/>
      <c r="J119" s="9"/>
    </row>
    <row r="120" spans="1:10" s="1" customFormat="1">
      <c r="A120" s="9"/>
      <c r="B120" s="9"/>
      <c r="D120" s="103"/>
      <c r="F120" s="9"/>
      <c r="G120" s="9"/>
      <c r="H120" s="9"/>
      <c r="I120" s="9"/>
      <c r="J120" s="9"/>
    </row>
    <row r="121" spans="1:10" s="1" customFormat="1">
      <c r="A121" s="9"/>
      <c r="B121" s="9"/>
      <c r="D121" s="103"/>
      <c r="F121" s="9"/>
      <c r="G121" s="9"/>
      <c r="H121" s="9"/>
      <c r="I121" s="9"/>
      <c r="J121" s="9"/>
    </row>
    <row r="122" spans="1:10" s="1" customFormat="1">
      <c r="A122" s="9"/>
      <c r="B122" s="9"/>
      <c r="D122" s="103"/>
      <c r="F122" s="9"/>
      <c r="G122" s="9"/>
      <c r="H122" s="9"/>
      <c r="I122" s="9"/>
      <c r="J122" s="9"/>
    </row>
    <row r="123" spans="1:10" s="1" customFormat="1">
      <c r="A123" s="9"/>
      <c r="B123" s="9"/>
      <c r="D123" s="103"/>
      <c r="F123" s="9"/>
      <c r="G123" s="9"/>
      <c r="H123" s="9"/>
      <c r="I123" s="9"/>
      <c r="J123" s="9"/>
    </row>
    <row r="124" spans="1:10" s="1" customFormat="1">
      <c r="A124" s="9"/>
      <c r="B124" s="9"/>
      <c r="D124" s="103"/>
      <c r="F124" s="9"/>
      <c r="G124" s="9"/>
      <c r="H124" s="9"/>
      <c r="I124" s="9"/>
      <c r="J124" s="9"/>
    </row>
    <row r="125" spans="1:10" s="1" customFormat="1">
      <c r="A125" s="9"/>
      <c r="B125" s="9"/>
      <c r="D125" s="103"/>
      <c r="F125" s="9"/>
      <c r="G125" s="9"/>
      <c r="H125" s="9"/>
      <c r="I125" s="9"/>
      <c r="J125" s="9"/>
    </row>
    <row r="126" spans="1:10" s="1" customFormat="1">
      <c r="A126" s="9"/>
      <c r="B126" s="9"/>
      <c r="D126" s="103"/>
      <c r="F126" s="9"/>
      <c r="G126" s="9"/>
      <c r="H126" s="9"/>
      <c r="I126" s="9"/>
      <c r="J126" s="9"/>
    </row>
    <row r="127" spans="1:10" s="1" customFormat="1">
      <c r="A127" s="9"/>
      <c r="B127" s="9"/>
      <c r="D127" s="103"/>
      <c r="F127" s="9"/>
      <c r="G127" s="9"/>
      <c r="H127" s="9"/>
      <c r="I127" s="9"/>
      <c r="J127" s="9"/>
    </row>
    <row r="128" spans="1:10" s="1" customFormat="1">
      <c r="A128" s="9"/>
      <c r="B128" s="9"/>
      <c r="D128" s="103"/>
      <c r="F128" s="9"/>
      <c r="G128" s="9"/>
      <c r="H128" s="9"/>
      <c r="I128" s="9"/>
      <c r="J128" s="9"/>
    </row>
    <row r="129" spans="1:10" s="1" customFormat="1">
      <c r="A129" s="9"/>
      <c r="B129" s="9"/>
      <c r="D129" s="103"/>
      <c r="F129" s="9"/>
      <c r="G129" s="9"/>
      <c r="H129" s="9"/>
      <c r="I129" s="9"/>
      <c r="J129" s="9"/>
    </row>
    <row r="130" spans="1:10" s="1" customFormat="1">
      <c r="A130" s="9"/>
      <c r="B130" s="9"/>
      <c r="D130" s="103"/>
      <c r="F130" s="9"/>
      <c r="G130" s="9"/>
      <c r="H130" s="9"/>
      <c r="I130" s="9"/>
      <c r="J130" s="9"/>
    </row>
    <row r="131" spans="1:10" s="1" customFormat="1">
      <c r="A131" s="9"/>
      <c r="B131" s="9"/>
      <c r="D131" s="103"/>
      <c r="F131" s="9"/>
      <c r="G131" s="9"/>
      <c r="H131" s="9"/>
      <c r="I131" s="9"/>
      <c r="J131" s="9"/>
    </row>
    <row r="132" spans="1:10" s="1" customFormat="1">
      <c r="A132" s="9"/>
      <c r="B132" s="9"/>
      <c r="D132" s="103"/>
      <c r="F132" s="9"/>
      <c r="G132" s="9"/>
      <c r="H132" s="9"/>
      <c r="I132" s="9"/>
      <c r="J132" s="9"/>
    </row>
    <row r="133" spans="1:10" s="1" customFormat="1">
      <c r="A133" s="9"/>
      <c r="B133" s="9"/>
      <c r="D133" s="103"/>
      <c r="F133" s="9"/>
      <c r="G133" s="9"/>
      <c r="H133" s="9"/>
      <c r="I133" s="9"/>
      <c r="J133" s="9"/>
    </row>
    <row r="134" spans="1:10" s="1" customFormat="1">
      <c r="A134" s="9"/>
      <c r="B134" s="9"/>
      <c r="D134" s="103"/>
      <c r="F134" s="9"/>
      <c r="G134" s="9"/>
      <c r="H134" s="9"/>
      <c r="I134" s="9"/>
      <c r="J134" s="9"/>
    </row>
    <row r="135" spans="1:10" s="1" customFormat="1">
      <c r="A135" s="9"/>
      <c r="B135" s="9"/>
      <c r="D135" s="103"/>
      <c r="F135" s="9"/>
      <c r="G135" s="9"/>
      <c r="H135" s="9"/>
      <c r="I135" s="9"/>
      <c r="J135" s="9"/>
    </row>
    <row r="136" spans="1:10" s="1" customFormat="1">
      <c r="A136" s="9"/>
      <c r="B136" s="9"/>
      <c r="D136" s="103"/>
      <c r="F136" s="9"/>
      <c r="G136" s="9"/>
      <c r="H136" s="9"/>
      <c r="I136" s="9"/>
      <c r="J136" s="9"/>
    </row>
    <row r="137" spans="1:10" s="1" customFormat="1">
      <c r="A137" s="9"/>
      <c r="B137" s="9"/>
      <c r="D137" s="103"/>
      <c r="F137" s="9"/>
      <c r="G137" s="9"/>
      <c r="H137" s="9"/>
      <c r="I137" s="9"/>
      <c r="J137" s="9"/>
    </row>
    <row r="138" spans="1:10" s="1" customFormat="1">
      <c r="A138" s="9"/>
      <c r="B138" s="9"/>
      <c r="D138" s="103"/>
      <c r="F138" s="9"/>
      <c r="G138" s="9"/>
      <c r="H138" s="9"/>
      <c r="I138" s="9"/>
      <c r="J138" s="9"/>
    </row>
    <row r="139" spans="1:10" s="1" customFormat="1">
      <c r="A139" s="9"/>
      <c r="B139" s="9"/>
      <c r="D139" s="103"/>
      <c r="F139" s="9"/>
      <c r="G139" s="9"/>
      <c r="H139" s="9"/>
      <c r="I139" s="9"/>
      <c r="J139" s="9"/>
    </row>
    <row r="140" spans="1:10" s="1" customFormat="1">
      <c r="A140" s="9"/>
      <c r="B140" s="9"/>
      <c r="D140" s="103"/>
      <c r="F140" s="9"/>
      <c r="G140" s="9"/>
      <c r="H140" s="9"/>
      <c r="I140" s="9"/>
      <c r="J140" s="9"/>
    </row>
    <row r="141" spans="1:10" s="1" customFormat="1">
      <c r="A141" s="9"/>
      <c r="B141" s="9"/>
      <c r="D141" s="103"/>
      <c r="F141" s="9"/>
      <c r="G141" s="9"/>
      <c r="H141" s="9"/>
      <c r="I141" s="9"/>
      <c r="J141" s="9"/>
    </row>
    <row r="142" spans="1:10" s="1" customFormat="1">
      <c r="A142" s="9"/>
      <c r="B142" s="9"/>
      <c r="D142" s="103"/>
      <c r="F142" s="9"/>
      <c r="G142" s="9"/>
      <c r="H142" s="9"/>
      <c r="I142" s="9"/>
      <c r="J142" s="9"/>
    </row>
    <row r="143" spans="1:10" s="1" customFormat="1">
      <c r="A143" s="9"/>
      <c r="B143" s="9"/>
      <c r="D143" s="103"/>
      <c r="F143" s="9"/>
      <c r="G143" s="9"/>
      <c r="H143" s="9"/>
      <c r="I143" s="9"/>
      <c r="J143" s="9"/>
    </row>
    <row r="144" spans="1:10" s="1" customFormat="1">
      <c r="A144" s="9"/>
      <c r="B144" s="9"/>
      <c r="D144" s="103"/>
      <c r="F144" s="9"/>
      <c r="G144" s="9"/>
      <c r="H144" s="9"/>
      <c r="I144" s="9"/>
      <c r="J144" s="9"/>
    </row>
    <row r="145" spans="1:10" s="1" customFormat="1">
      <c r="A145" s="9"/>
      <c r="B145" s="9"/>
      <c r="D145" s="103"/>
      <c r="F145" s="9"/>
      <c r="G145" s="9"/>
      <c r="H145" s="9"/>
      <c r="I145" s="9"/>
      <c r="J145" s="9"/>
    </row>
    <row r="146" spans="1:10" s="1" customFormat="1">
      <c r="A146" s="9"/>
      <c r="B146" s="9"/>
      <c r="D146" s="103"/>
      <c r="F146" s="9"/>
      <c r="G146" s="9"/>
      <c r="H146" s="9"/>
      <c r="I146" s="9"/>
      <c r="J146" s="9"/>
    </row>
    <row r="147" spans="1:10" s="1" customFormat="1">
      <c r="A147" s="9"/>
      <c r="B147" s="9"/>
      <c r="D147" s="103"/>
      <c r="F147" s="9"/>
      <c r="G147" s="9"/>
      <c r="H147" s="9"/>
      <c r="I147" s="9"/>
      <c r="J147" s="9"/>
    </row>
    <row r="148" spans="1:10" s="1" customFormat="1">
      <c r="A148" s="9"/>
      <c r="B148" s="9"/>
      <c r="D148" s="103"/>
      <c r="F148" s="9"/>
      <c r="G148" s="9"/>
      <c r="H148" s="9"/>
      <c r="I148" s="9"/>
      <c r="J148" s="9"/>
    </row>
    <row r="149" spans="1:10" s="1" customFormat="1">
      <c r="A149" s="9"/>
      <c r="B149" s="9"/>
      <c r="D149" s="103"/>
      <c r="F149" s="9"/>
      <c r="G149" s="9"/>
      <c r="H149" s="9"/>
      <c r="I149" s="9"/>
      <c r="J149" s="9"/>
    </row>
    <row r="150" spans="1:10" s="1" customFormat="1">
      <c r="A150" s="9"/>
      <c r="B150" s="9"/>
      <c r="D150" s="103"/>
      <c r="F150" s="9"/>
      <c r="G150" s="9"/>
      <c r="H150" s="9"/>
      <c r="I150" s="9"/>
      <c r="J150" s="9"/>
    </row>
    <row r="151" spans="1:10" s="1" customFormat="1">
      <c r="A151" s="9"/>
      <c r="B151" s="9"/>
      <c r="D151" s="103"/>
      <c r="F151" s="9"/>
      <c r="G151" s="9"/>
      <c r="H151" s="9"/>
      <c r="I151" s="9"/>
      <c r="J151" s="9"/>
    </row>
    <row r="152" spans="1:10" s="1" customFormat="1">
      <c r="A152" s="9"/>
      <c r="B152" s="9"/>
      <c r="D152" s="103"/>
      <c r="F152" s="9"/>
      <c r="G152" s="9"/>
      <c r="H152" s="9"/>
      <c r="I152" s="9"/>
      <c r="J152" s="9"/>
    </row>
    <row r="153" spans="1:10" s="1" customFormat="1">
      <c r="A153" s="9"/>
      <c r="B153" s="9"/>
      <c r="D153" s="103"/>
      <c r="F153" s="9"/>
      <c r="G153" s="9"/>
      <c r="H153" s="9"/>
      <c r="I153" s="9"/>
      <c r="J153" s="9"/>
    </row>
    <row r="154" spans="1:10" s="1" customFormat="1">
      <c r="A154" s="9"/>
      <c r="B154" s="9"/>
      <c r="D154" s="103"/>
      <c r="F154" s="9"/>
      <c r="G154" s="9"/>
      <c r="H154" s="9"/>
      <c r="I154" s="9"/>
      <c r="J154" s="9"/>
    </row>
    <row r="155" spans="1:10" s="1" customFormat="1">
      <c r="A155" s="9"/>
      <c r="B155" s="9"/>
      <c r="D155" s="103"/>
      <c r="F155" s="9"/>
      <c r="G155" s="9"/>
      <c r="H155" s="9"/>
      <c r="I155" s="9"/>
      <c r="J155" s="9"/>
    </row>
    <row r="156" spans="1:10" s="1" customFormat="1">
      <c r="A156" s="9"/>
      <c r="B156" s="9"/>
      <c r="D156" s="103"/>
      <c r="F156" s="9"/>
      <c r="G156" s="9"/>
      <c r="H156" s="9"/>
      <c r="I156" s="9"/>
      <c r="J156" s="9"/>
    </row>
    <row r="157" spans="1:10" s="1" customFormat="1">
      <c r="A157" s="9"/>
      <c r="B157" s="9"/>
      <c r="D157" s="103"/>
      <c r="F157" s="9"/>
      <c r="G157" s="9"/>
      <c r="H157" s="9"/>
      <c r="I157" s="9"/>
      <c r="J157" s="9"/>
    </row>
    <row r="158" spans="1:10" s="1" customFormat="1">
      <c r="A158" s="9"/>
      <c r="B158" s="9"/>
      <c r="D158" s="103"/>
      <c r="F158" s="9"/>
      <c r="G158" s="9"/>
      <c r="H158" s="9"/>
      <c r="I158" s="9"/>
      <c r="J158" s="9"/>
    </row>
    <row r="159" spans="1:10" s="1" customFormat="1">
      <c r="A159" s="9"/>
      <c r="B159" s="9"/>
      <c r="D159" s="103"/>
      <c r="F159" s="9"/>
      <c r="G159" s="9"/>
      <c r="H159" s="9"/>
      <c r="I159" s="9"/>
      <c r="J159" s="9"/>
    </row>
    <row r="160" spans="1:10" s="1" customFormat="1">
      <c r="A160" s="9"/>
      <c r="B160" s="9"/>
      <c r="D160" s="103"/>
      <c r="F160" s="9"/>
      <c r="G160" s="9"/>
      <c r="H160" s="9"/>
      <c r="I160" s="9"/>
      <c r="J160" s="9"/>
    </row>
    <row r="161" spans="1:10" s="1" customFormat="1">
      <c r="A161" s="9"/>
      <c r="B161" s="9"/>
      <c r="D161" s="103"/>
      <c r="F161" s="9"/>
      <c r="G161" s="9"/>
      <c r="H161" s="9"/>
      <c r="I161" s="9"/>
      <c r="J161" s="9"/>
    </row>
    <row r="162" spans="1:10" s="1" customFormat="1">
      <c r="A162" s="9"/>
      <c r="B162" s="9"/>
      <c r="D162" s="103"/>
      <c r="F162" s="9"/>
      <c r="G162" s="9"/>
      <c r="H162" s="9"/>
      <c r="I162" s="9"/>
      <c r="J162" s="9"/>
    </row>
    <row r="163" spans="1:10" s="1" customFormat="1">
      <c r="A163" s="9"/>
      <c r="B163" s="9"/>
      <c r="D163" s="103"/>
      <c r="F163" s="9"/>
      <c r="G163" s="9"/>
      <c r="H163" s="9"/>
      <c r="I163" s="9"/>
      <c r="J163" s="9"/>
    </row>
    <row r="164" spans="1:10" s="1" customFormat="1">
      <c r="A164" s="9"/>
      <c r="B164" s="9"/>
      <c r="D164" s="103"/>
      <c r="F164" s="9"/>
      <c r="G164" s="9"/>
      <c r="H164" s="9"/>
      <c r="I164" s="9"/>
      <c r="J164" s="9"/>
    </row>
    <row r="165" spans="1:10" s="1" customFormat="1">
      <c r="A165" s="9"/>
      <c r="B165" s="9"/>
      <c r="D165" s="103"/>
      <c r="F165" s="9"/>
      <c r="G165" s="9"/>
      <c r="H165" s="9"/>
      <c r="I165" s="9"/>
      <c r="J165" s="9"/>
    </row>
    <row r="166" spans="1:10" s="1" customFormat="1">
      <c r="A166" s="9"/>
      <c r="B166" s="9"/>
      <c r="D166" s="103"/>
      <c r="F166" s="9"/>
      <c r="G166" s="9"/>
      <c r="H166" s="9"/>
      <c r="I166" s="9"/>
      <c r="J166" s="9"/>
    </row>
    <row r="167" spans="1:10" s="1" customFormat="1">
      <c r="A167" s="9"/>
      <c r="B167" s="9"/>
      <c r="D167" s="103"/>
      <c r="F167" s="9"/>
      <c r="G167" s="9"/>
      <c r="H167" s="9"/>
      <c r="I167" s="9"/>
      <c r="J167" s="9"/>
    </row>
    <row r="168" spans="1:10" s="1" customFormat="1">
      <c r="A168" s="9"/>
      <c r="B168" s="9"/>
      <c r="D168" s="103"/>
      <c r="F168" s="9"/>
      <c r="G168" s="9"/>
      <c r="H168" s="9"/>
      <c r="I168" s="9"/>
      <c r="J168" s="9"/>
    </row>
    <row r="169" spans="1:10" s="1" customFormat="1">
      <c r="A169" s="9"/>
      <c r="B169" s="9"/>
      <c r="D169" s="103"/>
      <c r="F169" s="9"/>
      <c r="G169" s="9"/>
      <c r="H169" s="9"/>
      <c r="I169" s="9"/>
      <c r="J169" s="9"/>
    </row>
    <row r="170" spans="1:10" s="1" customFormat="1">
      <c r="A170" s="9"/>
      <c r="B170" s="9"/>
      <c r="D170" s="103"/>
      <c r="F170" s="9"/>
      <c r="G170" s="9"/>
      <c r="H170" s="9"/>
      <c r="I170" s="9"/>
      <c r="J170" s="9"/>
    </row>
    <row r="171" spans="1:10" s="1" customFormat="1">
      <c r="A171" s="9"/>
      <c r="B171" s="9"/>
      <c r="D171" s="103"/>
      <c r="F171" s="9"/>
      <c r="G171" s="9"/>
      <c r="H171" s="9"/>
      <c r="I171" s="9"/>
      <c r="J171" s="9"/>
    </row>
    <row r="172" spans="1:10" s="1" customFormat="1">
      <c r="A172" s="9"/>
      <c r="B172" s="9"/>
      <c r="D172" s="103"/>
      <c r="F172" s="9"/>
      <c r="G172" s="9"/>
      <c r="H172" s="9"/>
      <c r="I172" s="9"/>
      <c r="J172" s="9"/>
    </row>
  </sheetData>
  <mergeCells count="9">
    <mergeCell ref="A10:B10"/>
    <mergeCell ref="I5:J5"/>
    <mergeCell ref="A1:H1"/>
    <mergeCell ref="A3:H3"/>
    <mergeCell ref="A5:A6"/>
    <mergeCell ref="B5:B6"/>
    <mergeCell ref="C5:D5"/>
    <mergeCell ref="E5:F5"/>
    <mergeCell ref="G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97"/>
  <sheetViews>
    <sheetView zoomScale="130" zoomScaleNormal="130" workbookViewId="0">
      <selection sqref="A1:H1"/>
    </sheetView>
  </sheetViews>
  <sheetFormatPr defaultColWidth="9.1640625" defaultRowHeight="14.1" outlineLevelRow="1"/>
  <cols>
    <col min="1" max="1" width="4.1640625" style="4" customWidth="1"/>
    <col min="2" max="2" width="11.27734375" style="5" customWidth="1"/>
    <col min="3" max="3" width="3.44140625" style="7" customWidth="1"/>
    <col min="4" max="4" width="14.83203125" style="6" customWidth="1"/>
    <col min="5" max="5" width="19.27734375" style="3" customWidth="1"/>
    <col min="6" max="6" width="18.5546875" style="8" customWidth="1"/>
    <col min="7" max="7" width="18.5546875" style="3" customWidth="1"/>
    <col min="8" max="8" width="21.44140625" style="3" customWidth="1"/>
    <col min="9" max="9" width="9.1640625" style="2"/>
    <col min="10" max="10" width="18.27734375" style="2" bestFit="1" customWidth="1"/>
    <col min="11" max="11" width="16.1640625" style="2" bestFit="1" customWidth="1"/>
    <col min="12" max="16384" width="9.1640625" style="2"/>
  </cols>
  <sheetData>
    <row r="1" spans="1:8" s="82" customFormat="1" ht="17.399999999999999">
      <c r="A1" s="179" t="s">
        <v>0</v>
      </c>
      <c r="B1" s="179"/>
      <c r="C1" s="179"/>
      <c r="D1" s="179"/>
      <c r="E1" s="179"/>
      <c r="F1" s="179"/>
      <c r="G1" s="179"/>
      <c r="H1" s="179"/>
    </row>
    <row r="2" spans="1:8" s="82" customFormat="1" ht="17.399999999999999">
      <c r="A2" s="105"/>
      <c r="B2" s="105"/>
      <c r="C2" s="105"/>
      <c r="D2" s="105"/>
      <c r="E2" s="105"/>
      <c r="F2" s="105"/>
      <c r="G2" s="105"/>
      <c r="H2" s="105"/>
    </row>
    <row r="3" spans="1:8" s="82" customFormat="1" ht="40.5" customHeight="1">
      <c r="A3" s="180" t="s">
        <v>301</v>
      </c>
      <c r="B3" s="180"/>
      <c r="C3" s="180"/>
      <c r="D3" s="180"/>
      <c r="E3" s="180"/>
      <c r="F3" s="180"/>
      <c r="G3" s="180"/>
      <c r="H3" s="180"/>
    </row>
    <row r="4" spans="1:8">
      <c r="A4" s="106"/>
      <c r="B4" s="106"/>
      <c r="C4" s="106"/>
      <c r="D4" s="106"/>
      <c r="E4" s="106"/>
      <c r="F4" s="106"/>
      <c r="G4" s="106"/>
      <c r="H4" s="106"/>
    </row>
    <row r="5" spans="1:8" ht="14.4" thickBot="1">
      <c r="A5" s="107"/>
      <c r="B5" s="181" t="s">
        <v>5</v>
      </c>
      <c r="C5" s="181"/>
      <c r="D5" s="181"/>
      <c r="F5" s="107"/>
      <c r="G5" s="107"/>
    </row>
    <row r="6" spans="1:8" s="106" customFormat="1" ht="46.9" customHeight="1">
      <c r="A6" s="108" t="s">
        <v>2</v>
      </c>
      <c r="B6" s="178" t="s">
        <v>302</v>
      </c>
      <c r="C6" s="178"/>
      <c r="D6" s="178"/>
      <c r="E6" s="109" t="s">
        <v>292</v>
      </c>
      <c r="F6" s="110" t="s">
        <v>303</v>
      </c>
      <c r="G6" s="109" t="s">
        <v>304</v>
      </c>
      <c r="H6" s="111" t="s">
        <v>294</v>
      </c>
    </row>
    <row r="7" spans="1:8" s="4" customFormat="1" ht="28.5" customHeight="1">
      <c r="A7" s="176" t="s">
        <v>305</v>
      </c>
      <c r="B7" s="177"/>
      <c r="C7" s="177"/>
      <c r="D7" s="177"/>
      <c r="E7" s="114">
        <v>81702506.032500014</v>
      </c>
      <c r="F7" s="114">
        <v>16765297</v>
      </c>
      <c r="G7" s="114">
        <v>25694780</v>
      </c>
      <c r="H7" s="114">
        <v>124162583.03250001</v>
      </c>
    </row>
    <row r="8" spans="1:8" hidden="1" outlineLevel="1">
      <c r="A8" s="115">
        <v>1</v>
      </c>
      <c r="B8" s="116" t="s">
        <v>306</v>
      </c>
      <c r="C8" s="117">
        <v>10</v>
      </c>
      <c r="D8" s="118" t="s">
        <v>307</v>
      </c>
      <c r="E8" s="119">
        <v>1005420</v>
      </c>
      <c r="F8" s="119">
        <v>16757000</v>
      </c>
      <c r="G8" s="119">
        <v>0</v>
      </c>
      <c r="H8" s="120">
        <v>17762420</v>
      </c>
    </row>
    <row r="9" spans="1:8" hidden="1" outlineLevel="1">
      <c r="A9" s="115">
        <v>2</v>
      </c>
      <c r="B9" s="116" t="s">
        <v>306</v>
      </c>
      <c r="C9" s="117">
        <v>10</v>
      </c>
      <c r="D9" s="118" t="s">
        <v>308</v>
      </c>
      <c r="E9" s="119">
        <v>1362500</v>
      </c>
      <c r="F9" s="119">
        <v>0</v>
      </c>
      <c r="G9" s="119">
        <v>2000000</v>
      </c>
      <c r="H9" s="120">
        <v>3362500</v>
      </c>
    </row>
    <row r="10" spans="1:8" hidden="1" outlineLevel="1">
      <c r="A10" s="115">
        <v>3</v>
      </c>
      <c r="B10" s="116" t="s">
        <v>306</v>
      </c>
      <c r="C10" s="117">
        <v>10</v>
      </c>
      <c r="D10" s="118" t="s">
        <v>309</v>
      </c>
      <c r="E10" s="119">
        <v>4410713.8947000001</v>
      </c>
      <c r="F10" s="119">
        <v>0</v>
      </c>
      <c r="G10" s="119">
        <v>1194780</v>
      </c>
      <c r="H10" s="120">
        <v>5605493.8947000001</v>
      </c>
    </row>
    <row r="11" spans="1:8" hidden="1" outlineLevel="1">
      <c r="A11" s="115">
        <v>4</v>
      </c>
      <c r="B11" s="116" t="s">
        <v>306</v>
      </c>
      <c r="C11" s="117">
        <v>10</v>
      </c>
      <c r="D11" s="118" t="s">
        <v>310</v>
      </c>
      <c r="E11" s="119">
        <v>4642000</v>
      </c>
      <c r="F11" s="119">
        <v>0</v>
      </c>
      <c r="G11" s="119">
        <v>0</v>
      </c>
      <c r="H11" s="120">
        <v>4642000</v>
      </c>
    </row>
    <row r="12" spans="1:8" hidden="1" outlineLevel="1">
      <c r="A12" s="115">
        <v>5</v>
      </c>
      <c r="B12" s="116" t="s">
        <v>306</v>
      </c>
      <c r="C12" s="117">
        <v>10</v>
      </c>
      <c r="D12" s="118" t="s">
        <v>311</v>
      </c>
      <c r="E12" s="119">
        <v>14524228.0429</v>
      </c>
      <c r="F12" s="119">
        <v>0</v>
      </c>
      <c r="G12" s="119">
        <v>13000000</v>
      </c>
      <c r="H12" s="120">
        <v>27524228.0429</v>
      </c>
    </row>
    <row r="13" spans="1:8" hidden="1" outlineLevel="1">
      <c r="A13" s="115">
        <v>8</v>
      </c>
      <c r="B13" s="116" t="s">
        <v>306</v>
      </c>
      <c r="C13" s="117" t="s">
        <v>312</v>
      </c>
      <c r="D13" s="118" t="s">
        <v>313</v>
      </c>
      <c r="E13" s="119">
        <v>3735894</v>
      </c>
      <c r="F13" s="119">
        <v>0</v>
      </c>
      <c r="G13" s="119">
        <v>0</v>
      </c>
      <c r="H13" s="120">
        <v>3735894</v>
      </c>
    </row>
    <row r="14" spans="1:8" hidden="1" outlineLevel="1">
      <c r="A14" s="115">
        <v>9</v>
      </c>
      <c r="B14" s="116" t="s">
        <v>306</v>
      </c>
      <c r="C14" s="117" t="s">
        <v>314</v>
      </c>
      <c r="D14" s="118" t="s">
        <v>315</v>
      </c>
      <c r="E14" s="119">
        <v>414.85</v>
      </c>
      <c r="F14" s="119">
        <v>8297</v>
      </c>
      <c r="G14" s="119">
        <v>0</v>
      </c>
      <c r="H14" s="120">
        <v>8711.85</v>
      </c>
    </row>
    <row r="15" spans="1:8" hidden="1" outlineLevel="1">
      <c r="A15" s="115">
        <v>10</v>
      </c>
      <c r="B15" s="116" t="s">
        <v>306</v>
      </c>
      <c r="C15" s="117" t="s">
        <v>316</v>
      </c>
      <c r="D15" s="118" t="s">
        <v>317</v>
      </c>
      <c r="E15" s="119">
        <v>1835909.9</v>
      </c>
      <c r="F15" s="119">
        <v>0</v>
      </c>
      <c r="G15" s="119">
        <v>0</v>
      </c>
      <c r="H15" s="120">
        <v>1835909.9</v>
      </c>
    </row>
    <row r="16" spans="1:8" hidden="1" outlineLevel="1">
      <c r="A16" s="115">
        <v>11</v>
      </c>
      <c r="B16" s="116" t="s">
        <v>306</v>
      </c>
      <c r="C16" s="117" t="s">
        <v>316</v>
      </c>
      <c r="D16" s="118" t="s">
        <v>318</v>
      </c>
      <c r="E16" s="119">
        <v>4615000</v>
      </c>
      <c r="F16" s="119">
        <v>0</v>
      </c>
      <c r="G16" s="119">
        <v>0</v>
      </c>
      <c r="H16" s="120">
        <v>4615000</v>
      </c>
    </row>
    <row r="17" spans="1:8" hidden="1" outlineLevel="1">
      <c r="A17" s="115">
        <v>12</v>
      </c>
      <c r="B17" s="116" t="s">
        <v>306</v>
      </c>
      <c r="C17" s="117" t="s">
        <v>316</v>
      </c>
      <c r="D17" s="118" t="s">
        <v>319</v>
      </c>
      <c r="E17" s="119">
        <v>10985690.050099999</v>
      </c>
      <c r="F17" s="119"/>
      <c r="G17" s="119">
        <v>4500000</v>
      </c>
      <c r="H17" s="120">
        <v>15485690.050099999</v>
      </c>
    </row>
    <row r="18" spans="1:8" hidden="1" outlineLevel="1">
      <c r="A18" s="115">
        <v>13</v>
      </c>
      <c r="B18" s="116" t="s">
        <v>306</v>
      </c>
      <c r="C18" s="117" t="s">
        <v>316</v>
      </c>
      <c r="D18" s="118" t="s">
        <v>320</v>
      </c>
      <c r="E18" s="119">
        <v>6581968.75</v>
      </c>
      <c r="F18" s="119">
        <v>0</v>
      </c>
      <c r="G18" s="119">
        <v>0</v>
      </c>
      <c r="H18" s="120">
        <v>6581968.75</v>
      </c>
    </row>
    <row r="19" spans="1:8" hidden="1" outlineLevel="1">
      <c r="A19" s="115">
        <v>14</v>
      </c>
      <c r="B19" s="116" t="s">
        <v>306</v>
      </c>
      <c r="C19" s="117" t="s">
        <v>321</v>
      </c>
      <c r="D19" s="118" t="s">
        <v>322</v>
      </c>
      <c r="E19" s="119">
        <v>17616060.588500001</v>
      </c>
      <c r="F19" s="119">
        <v>0</v>
      </c>
      <c r="G19" s="119">
        <v>5000000</v>
      </c>
      <c r="H19" s="120">
        <v>22616060.588500001</v>
      </c>
    </row>
    <row r="20" spans="1:8" hidden="1" outlineLevel="1">
      <c r="A20" s="115">
        <v>15</v>
      </c>
      <c r="B20" s="116" t="s">
        <v>306</v>
      </c>
      <c r="C20" s="117" t="s">
        <v>323</v>
      </c>
      <c r="D20" s="118" t="s">
        <v>324</v>
      </c>
      <c r="E20" s="119">
        <v>10386705.956300002</v>
      </c>
      <c r="F20" s="119">
        <v>0</v>
      </c>
      <c r="G20" s="119">
        <v>0</v>
      </c>
      <c r="H20" s="120">
        <v>10386705.956300002</v>
      </c>
    </row>
    <row r="21" spans="1:8" ht="28.5" customHeight="1" collapsed="1">
      <c r="A21" s="176" t="s">
        <v>325</v>
      </c>
      <c r="B21" s="177"/>
      <c r="C21" s="177"/>
      <c r="D21" s="177"/>
      <c r="E21" s="114">
        <v>23672897.533100002</v>
      </c>
      <c r="F21" s="114">
        <v>43510250</v>
      </c>
      <c r="G21" s="114">
        <v>2000000</v>
      </c>
      <c r="H21" s="114">
        <v>69183147.533100009</v>
      </c>
    </row>
    <row r="22" spans="1:8" hidden="1" outlineLevel="1">
      <c r="A22" s="121">
        <v>1</v>
      </c>
      <c r="B22" s="122" t="s">
        <v>326</v>
      </c>
      <c r="C22" s="123">
        <v>60</v>
      </c>
      <c r="D22" s="124" t="s">
        <v>327</v>
      </c>
      <c r="E22" s="125">
        <v>2175512.5</v>
      </c>
      <c r="F22" s="125">
        <v>43510250</v>
      </c>
      <c r="G22" s="126">
        <v>0</v>
      </c>
      <c r="H22" s="120">
        <v>45685762.5</v>
      </c>
    </row>
    <row r="23" spans="1:8" hidden="1" outlineLevel="1">
      <c r="A23" s="121">
        <v>2</v>
      </c>
      <c r="B23" s="122" t="s">
        <v>326</v>
      </c>
      <c r="C23" s="123">
        <v>60</v>
      </c>
      <c r="D23" s="124" t="s">
        <v>328</v>
      </c>
      <c r="E23" s="125">
        <v>4337946</v>
      </c>
      <c r="F23" s="125">
        <v>0</v>
      </c>
      <c r="G23" s="126">
        <v>0</v>
      </c>
      <c r="H23" s="120">
        <v>4337946</v>
      </c>
    </row>
    <row r="24" spans="1:8" hidden="1" outlineLevel="1">
      <c r="A24" s="121">
        <v>3</v>
      </c>
      <c r="B24" s="122" t="s">
        <v>326</v>
      </c>
      <c r="C24" s="123">
        <v>60</v>
      </c>
      <c r="D24" s="124" t="s">
        <v>329</v>
      </c>
      <c r="E24" s="125">
        <v>2254954.0331000001</v>
      </c>
      <c r="F24" s="125">
        <v>0</v>
      </c>
      <c r="G24" s="126">
        <v>2000000</v>
      </c>
      <c r="H24" s="120">
        <v>4254954.0330999997</v>
      </c>
    </row>
    <row r="25" spans="1:8" hidden="1" outlineLevel="1">
      <c r="A25" s="121">
        <v>4</v>
      </c>
      <c r="B25" s="122" t="s">
        <v>326</v>
      </c>
      <c r="C25" s="123">
        <v>60</v>
      </c>
      <c r="D25" s="124" t="s">
        <v>330</v>
      </c>
      <c r="E25" s="125">
        <v>2542000</v>
      </c>
      <c r="F25" s="125">
        <v>0</v>
      </c>
      <c r="G25" s="126">
        <v>0</v>
      </c>
      <c r="H25" s="120">
        <v>2542000</v>
      </c>
    </row>
    <row r="26" spans="1:8" hidden="1" outlineLevel="1">
      <c r="A26" s="121">
        <v>5</v>
      </c>
      <c r="B26" s="122" t="s">
        <v>326</v>
      </c>
      <c r="C26" s="123">
        <v>60</v>
      </c>
      <c r="D26" s="124" t="s">
        <v>331</v>
      </c>
      <c r="E26" s="125">
        <v>4785865</v>
      </c>
      <c r="F26" s="125">
        <v>0</v>
      </c>
      <c r="G26" s="126">
        <v>0</v>
      </c>
      <c r="H26" s="120">
        <v>4785865</v>
      </c>
    </row>
    <row r="27" spans="1:8" hidden="1" outlineLevel="1">
      <c r="A27" s="121">
        <v>6</v>
      </c>
      <c r="B27" s="122" t="s">
        <v>326</v>
      </c>
      <c r="C27" s="123" t="s">
        <v>332</v>
      </c>
      <c r="D27" s="124" t="s">
        <v>333</v>
      </c>
      <c r="E27" s="125">
        <v>2036250</v>
      </c>
      <c r="F27" s="125">
        <v>0</v>
      </c>
      <c r="G27" s="126">
        <v>0</v>
      </c>
      <c r="H27" s="120">
        <v>2036250</v>
      </c>
    </row>
    <row r="28" spans="1:8" hidden="1" outlineLevel="1">
      <c r="A28" s="121">
        <v>7</v>
      </c>
      <c r="B28" s="122" t="s">
        <v>326</v>
      </c>
      <c r="C28" s="123" t="s">
        <v>332</v>
      </c>
      <c r="D28" s="124" t="s">
        <v>334</v>
      </c>
      <c r="E28" s="125">
        <v>3133650</v>
      </c>
      <c r="F28" s="125">
        <v>0</v>
      </c>
      <c r="G28" s="126">
        <v>0</v>
      </c>
      <c r="H28" s="120">
        <v>3133650</v>
      </c>
    </row>
    <row r="29" spans="1:8" hidden="1" outlineLevel="1">
      <c r="A29" s="121">
        <v>9</v>
      </c>
      <c r="B29" s="122" t="s">
        <v>326</v>
      </c>
      <c r="C29" s="123" t="s">
        <v>332</v>
      </c>
      <c r="D29" s="124" t="s">
        <v>335</v>
      </c>
      <c r="E29" s="125">
        <v>1150500</v>
      </c>
      <c r="F29" s="125">
        <v>0</v>
      </c>
      <c r="G29" s="126">
        <v>0</v>
      </c>
      <c r="H29" s="120">
        <v>1150500</v>
      </c>
    </row>
    <row r="30" spans="1:8" hidden="1" outlineLevel="1">
      <c r="A30" s="121">
        <v>10</v>
      </c>
      <c r="B30" s="122" t="s">
        <v>326</v>
      </c>
      <c r="C30" s="123" t="s">
        <v>336</v>
      </c>
      <c r="D30" s="124" t="s">
        <v>337</v>
      </c>
      <c r="E30" s="125">
        <v>1256220.0000000002</v>
      </c>
      <c r="F30" s="125">
        <v>0</v>
      </c>
      <c r="G30" s="126">
        <v>0</v>
      </c>
      <c r="H30" s="120">
        <v>1256220.0000000002</v>
      </c>
    </row>
    <row r="31" spans="1:8" ht="28.5" customHeight="1" collapsed="1">
      <c r="A31" s="176" t="s">
        <v>338</v>
      </c>
      <c r="B31" s="177"/>
      <c r="C31" s="177"/>
      <c r="D31" s="177"/>
      <c r="E31" s="114">
        <v>2469121.8398000002</v>
      </c>
      <c r="F31" s="114">
        <v>56021799.160199992</v>
      </c>
      <c r="G31" s="114">
        <v>0</v>
      </c>
      <c r="H31" s="114">
        <v>58490921</v>
      </c>
    </row>
    <row r="32" spans="1:8" hidden="1" outlineLevel="1">
      <c r="A32" s="121">
        <v>1</v>
      </c>
      <c r="B32" s="122" t="s">
        <v>339</v>
      </c>
      <c r="C32" s="123">
        <v>52</v>
      </c>
      <c r="D32" s="127" t="s">
        <v>340</v>
      </c>
      <c r="E32" s="125">
        <v>222159.01439999961</v>
      </c>
      <c r="F32" s="125">
        <v>4777840.9856000002</v>
      </c>
      <c r="G32" s="119">
        <v>0</v>
      </c>
      <c r="H32" s="120">
        <v>5000000</v>
      </c>
    </row>
    <row r="33" spans="1:8" hidden="1" outlineLevel="1">
      <c r="A33" s="121">
        <v>2</v>
      </c>
      <c r="B33" s="122" t="s">
        <v>339</v>
      </c>
      <c r="C33" s="123">
        <v>52</v>
      </c>
      <c r="D33" s="127" t="s">
        <v>341</v>
      </c>
      <c r="E33" s="125">
        <v>271969.45590000058</v>
      </c>
      <c r="F33" s="125">
        <v>5888030.5440999996</v>
      </c>
      <c r="G33" s="119">
        <v>0</v>
      </c>
      <c r="H33" s="120">
        <v>6160000</v>
      </c>
    </row>
    <row r="34" spans="1:8" hidden="1" outlineLevel="1">
      <c r="A34" s="121">
        <v>3</v>
      </c>
      <c r="B34" s="122" t="s">
        <v>339</v>
      </c>
      <c r="C34" s="123">
        <v>52</v>
      </c>
      <c r="D34" s="127" t="s">
        <v>342</v>
      </c>
      <c r="E34" s="125">
        <v>243437.285</v>
      </c>
      <c r="F34" s="125">
        <v>5176562.7149999999</v>
      </c>
      <c r="G34" s="119">
        <v>0</v>
      </c>
      <c r="H34" s="120">
        <v>5420000</v>
      </c>
    </row>
    <row r="35" spans="1:8" hidden="1" outlineLevel="1">
      <c r="A35" s="121">
        <v>4</v>
      </c>
      <c r="B35" s="122" t="s">
        <v>339</v>
      </c>
      <c r="C35" s="123">
        <v>52</v>
      </c>
      <c r="D35" s="127" t="s">
        <v>343</v>
      </c>
      <c r="E35" s="125">
        <v>156481.43089999963</v>
      </c>
      <c r="F35" s="125">
        <v>3363518.5691000004</v>
      </c>
      <c r="G35" s="119">
        <v>0</v>
      </c>
      <c r="H35" s="120">
        <v>3520000</v>
      </c>
    </row>
    <row r="36" spans="1:8" hidden="1" outlineLevel="1">
      <c r="A36" s="121">
        <v>5</v>
      </c>
      <c r="B36" s="122" t="s">
        <v>339</v>
      </c>
      <c r="C36" s="123">
        <v>52</v>
      </c>
      <c r="D36" s="127" t="s">
        <v>344</v>
      </c>
      <c r="E36" s="125">
        <v>212696.84990000009</v>
      </c>
      <c r="F36" s="125">
        <v>3787303.1500999997</v>
      </c>
      <c r="G36" s="119">
        <v>0</v>
      </c>
      <c r="H36" s="120">
        <v>4000000</v>
      </c>
    </row>
    <row r="37" spans="1:8" hidden="1" outlineLevel="1">
      <c r="A37" s="121">
        <v>6</v>
      </c>
      <c r="B37" s="122" t="s">
        <v>339</v>
      </c>
      <c r="C37" s="123">
        <v>52</v>
      </c>
      <c r="D37" s="127" t="s">
        <v>345</v>
      </c>
      <c r="E37" s="125">
        <v>150456.1083000002</v>
      </c>
      <c r="F37" s="125">
        <v>2849543.8917</v>
      </c>
      <c r="G37" s="119">
        <v>0</v>
      </c>
      <c r="H37" s="120">
        <v>3000000</v>
      </c>
    </row>
    <row r="38" spans="1:8" hidden="1" outlineLevel="1">
      <c r="A38" s="121">
        <v>7</v>
      </c>
      <c r="B38" s="122" t="s">
        <v>339</v>
      </c>
      <c r="C38" s="123">
        <v>52</v>
      </c>
      <c r="D38" s="127" t="s">
        <v>346</v>
      </c>
      <c r="E38" s="125">
        <v>180283.1835999999</v>
      </c>
      <c r="F38" s="125">
        <v>3194716.8163999999</v>
      </c>
      <c r="G38" s="119">
        <v>0</v>
      </c>
      <c r="H38" s="120">
        <v>3375000</v>
      </c>
    </row>
    <row r="39" spans="1:8" hidden="1" outlineLevel="1">
      <c r="A39" s="121">
        <v>8</v>
      </c>
      <c r="B39" s="122" t="s">
        <v>339</v>
      </c>
      <c r="C39" s="123">
        <v>52</v>
      </c>
      <c r="D39" s="127" t="s">
        <v>347</v>
      </c>
      <c r="E39" s="125">
        <v>166978.52900000001</v>
      </c>
      <c r="F39" s="125">
        <v>3833022.4709999999</v>
      </c>
      <c r="G39" s="119">
        <v>0</v>
      </c>
      <c r="H39" s="120">
        <v>4000001</v>
      </c>
    </row>
    <row r="40" spans="1:8" hidden="1" outlineLevel="1">
      <c r="A40" s="121">
        <v>9</v>
      </c>
      <c r="B40" s="122" t="s">
        <v>339</v>
      </c>
      <c r="C40" s="123">
        <v>52</v>
      </c>
      <c r="D40" s="127" t="s">
        <v>348</v>
      </c>
      <c r="E40" s="125">
        <v>146479.9420999999</v>
      </c>
      <c r="F40" s="125">
        <v>3482720.0578999999</v>
      </c>
      <c r="G40" s="119">
        <v>0</v>
      </c>
      <c r="H40" s="120">
        <v>3629200</v>
      </c>
    </row>
    <row r="41" spans="1:8" hidden="1" outlineLevel="1">
      <c r="A41" s="121">
        <v>10</v>
      </c>
      <c r="B41" s="122" t="s">
        <v>339</v>
      </c>
      <c r="C41" s="123" t="s">
        <v>349</v>
      </c>
      <c r="D41" s="127" t="s">
        <v>350</v>
      </c>
      <c r="E41" s="125">
        <v>14449.319199999809</v>
      </c>
      <c r="F41" s="125">
        <v>6075550.6808000002</v>
      </c>
      <c r="G41" s="119">
        <v>0</v>
      </c>
      <c r="H41" s="120">
        <v>6090000</v>
      </c>
    </row>
    <row r="42" spans="1:8" hidden="1" outlineLevel="1">
      <c r="A42" s="121">
        <v>11</v>
      </c>
      <c r="B42" s="122" t="s">
        <v>339</v>
      </c>
      <c r="C42" s="123">
        <v>52</v>
      </c>
      <c r="D42" s="127" t="s">
        <v>351</v>
      </c>
      <c r="E42" s="125">
        <v>290654.28460000036</v>
      </c>
      <c r="F42" s="125">
        <v>5164045.7153999992</v>
      </c>
      <c r="G42" s="119">
        <v>0</v>
      </c>
      <c r="H42" s="120">
        <v>5454700</v>
      </c>
    </row>
    <row r="43" spans="1:8" hidden="1" outlineLevel="1">
      <c r="A43" s="121">
        <v>12</v>
      </c>
      <c r="B43" s="122" t="s">
        <v>339</v>
      </c>
      <c r="C43" s="123">
        <v>52</v>
      </c>
      <c r="D43" s="127" t="s">
        <v>352</v>
      </c>
      <c r="E43" s="125">
        <v>192479.42249999999</v>
      </c>
      <c r="F43" s="125">
        <v>4339540.5774999997</v>
      </c>
      <c r="G43" s="119">
        <v>0</v>
      </c>
      <c r="H43" s="120">
        <v>4532020</v>
      </c>
    </row>
    <row r="44" spans="1:8" hidden="1" outlineLevel="1">
      <c r="A44" s="121">
        <v>13</v>
      </c>
      <c r="B44" s="122" t="s">
        <v>339</v>
      </c>
      <c r="C44" s="123">
        <v>52</v>
      </c>
      <c r="D44" s="127" t="s">
        <v>353</v>
      </c>
      <c r="E44" s="125">
        <v>220597.0144000001</v>
      </c>
      <c r="F44" s="125">
        <v>4089402.9855999998</v>
      </c>
      <c r="G44" s="119">
        <v>0</v>
      </c>
      <c r="H44" s="120">
        <v>4310000</v>
      </c>
    </row>
    <row r="45" spans="1:8" ht="28.5" customHeight="1" collapsed="1">
      <c r="A45" s="176" t="s">
        <v>354</v>
      </c>
      <c r="B45" s="177"/>
      <c r="C45" s="177"/>
      <c r="D45" s="177"/>
      <c r="E45" s="114">
        <v>501586.62780000002</v>
      </c>
      <c r="F45" s="114">
        <v>2534900</v>
      </c>
      <c r="G45" s="114">
        <v>437736</v>
      </c>
      <c r="H45" s="114">
        <v>3474222.6278000004</v>
      </c>
    </row>
    <row r="46" spans="1:8" hidden="1" outlineLevel="1">
      <c r="A46" s="115">
        <v>1</v>
      </c>
      <c r="B46" s="116" t="s">
        <v>355</v>
      </c>
      <c r="C46" s="117" t="s">
        <v>349</v>
      </c>
      <c r="D46" s="118" t="s">
        <v>356</v>
      </c>
      <c r="E46" s="128">
        <v>607.06880000000001</v>
      </c>
      <c r="F46" s="119">
        <v>15935</v>
      </c>
      <c r="G46" s="129">
        <v>507</v>
      </c>
      <c r="H46" s="120">
        <v>17049.068800000001</v>
      </c>
    </row>
    <row r="47" spans="1:8" hidden="1" outlineLevel="1">
      <c r="A47" s="115">
        <v>2</v>
      </c>
      <c r="B47" s="116" t="s">
        <v>355</v>
      </c>
      <c r="C47" s="117" t="s">
        <v>349</v>
      </c>
      <c r="D47" s="118" t="s">
        <v>357</v>
      </c>
      <c r="E47" s="128">
        <v>355.77500000000003</v>
      </c>
      <c r="F47" s="119">
        <v>20330</v>
      </c>
      <c r="G47" s="129">
        <v>0</v>
      </c>
      <c r="H47" s="120">
        <v>20685.775000000001</v>
      </c>
    </row>
    <row r="48" spans="1:8" hidden="1" outlineLevel="1">
      <c r="A48" s="115">
        <v>3</v>
      </c>
      <c r="B48" s="116" t="s">
        <v>355</v>
      </c>
      <c r="C48" s="117" t="s">
        <v>349</v>
      </c>
      <c r="D48" s="130" t="s">
        <v>358</v>
      </c>
      <c r="E48" s="128">
        <v>1725</v>
      </c>
      <c r="F48" s="119">
        <v>43000</v>
      </c>
      <c r="G48" s="129">
        <v>6000</v>
      </c>
      <c r="H48" s="120">
        <v>50725</v>
      </c>
    </row>
    <row r="49" spans="1:8" hidden="1" outlineLevel="1">
      <c r="A49" s="115">
        <v>4</v>
      </c>
      <c r="B49" s="116" t="s">
        <v>355</v>
      </c>
      <c r="C49" s="117" t="s">
        <v>349</v>
      </c>
      <c r="D49" s="118" t="s">
        <v>359</v>
      </c>
      <c r="E49" s="128">
        <v>578.30499999999995</v>
      </c>
      <c r="F49" s="119">
        <v>8673</v>
      </c>
      <c r="G49" s="129">
        <v>15700</v>
      </c>
      <c r="H49" s="120">
        <v>24951.305</v>
      </c>
    </row>
    <row r="50" spans="1:8" hidden="1" outlineLevel="1">
      <c r="A50" s="115">
        <v>5</v>
      </c>
      <c r="B50" s="116" t="s">
        <v>355</v>
      </c>
      <c r="C50" s="117" t="s">
        <v>349</v>
      </c>
      <c r="D50" s="118" t="s">
        <v>360</v>
      </c>
      <c r="E50" s="128">
        <v>2762.9349999999999</v>
      </c>
      <c r="F50" s="119">
        <v>74850</v>
      </c>
      <c r="G50" s="129">
        <v>8182</v>
      </c>
      <c r="H50" s="120">
        <v>85794.934999999998</v>
      </c>
    </row>
    <row r="51" spans="1:8" hidden="1" outlineLevel="1">
      <c r="A51" s="115">
        <v>6</v>
      </c>
      <c r="B51" s="116" t="s">
        <v>355</v>
      </c>
      <c r="C51" s="117" t="s">
        <v>349</v>
      </c>
      <c r="D51" s="118" t="s">
        <v>361</v>
      </c>
      <c r="E51" s="128">
        <v>279.37</v>
      </c>
      <c r="F51" s="119">
        <v>15964</v>
      </c>
      <c r="G51" s="129">
        <v>0</v>
      </c>
      <c r="H51" s="120">
        <v>16243.37</v>
      </c>
    </row>
    <row r="52" spans="1:8" hidden="1" outlineLevel="1">
      <c r="A52" s="115">
        <v>7</v>
      </c>
      <c r="B52" s="116" t="s">
        <v>355</v>
      </c>
      <c r="C52" s="117" t="s">
        <v>349</v>
      </c>
      <c r="D52" s="118" t="s">
        <v>362</v>
      </c>
      <c r="E52" s="128">
        <v>2144.6437999999998</v>
      </c>
      <c r="F52" s="119">
        <v>55689</v>
      </c>
      <c r="G52" s="129">
        <v>3003</v>
      </c>
      <c r="H52" s="120">
        <v>60836.643799999998</v>
      </c>
    </row>
    <row r="53" spans="1:8" hidden="1" outlineLevel="1">
      <c r="A53" s="115">
        <v>8</v>
      </c>
      <c r="B53" s="116" t="s">
        <v>355</v>
      </c>
      <c r="C53" s="117" t="s">
        <v>349</v>
      </c>
      <c r="D53" s="118" t="s">
        <v>363</v>
      </c>
      <c r="E53" s="128">
        <v>1690.1250999999997</v>
      </c>
      <c r="F53" s="119">
        <v>44815</v>
      </c>
      <c r="G53" s="129">
        <v>510</v>
      </c>
      <c r="H53" s="120">
        <v>47015.125099999997</v>
      </c>
    </row>
    <row r="54" spans="1:8" hidden="1" outlineLevel="1">
      <c r="A54" s="115">
        <v>9</v>
      </c>
      <c r="B54" s="116" t="s">
        <v>355</v>
      </c>
      <c r="C54" s="117" t="s">
        <v>349</v>
      </c>
      <c r="D54" s="118" t="s">
        <v>364</v>
      </c>
      <c r="E54" s="128">
        <v>358.5</v>
      </c>
      <c r="F54" s="119">
        <v>0</v>
      </c>
      <c r="G54" s="129">
        <v>0</v>
      </c>
      <c r="H54" s="120">
        <v>358.5</v>
      </c>
    </row>
    <row r="55" spans="1:8" hidden="1" outlineLevel="1">
      <c r="A55" s="115">
        <v>10</v>
      </c>
      <c r="B55" s="116" t="s">
        <v>355</v>
      </c>
      <c r="C55" s="117" t="s">
        <v>349</v>
      </c>
      <c r="D55" s="118" t="s">
        <v>365</v>
      </c>
      <c r="E55" s="128">
        <v>353.4375</v>
      </c>
      <c r="F55" s="119">
        <v>0</v>
      </c>
      <c r="G55" s="129">
        <v>3250</v>
      </c>
      <c r="H55" s="120">
        <v>3603.4375</v>
      </c>
    </row>
    <row r="56" spans="1:8" hidden="1" outlineLevel="1">
      <c r="A56" s="115">
        <v>11</v>
      </c>
      <c r="B56" s="116" t="s">
        <v>355</v>
      </c>
      <c r="C56" s="117" t="s">
        <v>366</v>
      </c>
      <c r="D56" s="118" t="s">
        <v>367</v>
      </c>
      <c r="E56" s="119">
        <v>1071</v>
      </c>
      <c r="F56" s="119">
        <v>0</v>
      </c>
      <c r="G56" s="129">
        <v>0</v>
      </c>
      <c r="H56" s="120">
        <v>1071</v>
      </c>
    </row>
    <row r="57" spans="1:8" hidden="1" outlineLevel="1">
      <c r="A57" s="115">
        <v>12</v>
      </c>
      <c r="B57" s="116" t="s">
        <v>355</v>
      </c>
      <c r="C57" s="117" t="s">
        <v>366</v>
      </c>
      <c r="D57" s="118" t="s">
        <v>368</v>
      </c>
      <c r="E57" s="119">
        <v>102.99380000000001</v>
      </c>
      <c r="F57" s="119">
        <v>5493</v>
      </c>
      <c r="G57" s="129">
        <v>0</v>
      </c>
      <c r="H57" s="120">
        <v>5595.9938000000002</v>
      </c>
    </row>
    <row r="58" spans="1:8" hidden="1" outlineLevel="1">
      <c r="A58" s="115">
        <v>13</v>
      </c>
      <c r="B58" s="116" t="s">
        <v>355</v>
      </c>
      <c r="C58" s="117" t="s">
        <v>366</v>
      </c>
      <c r="D58" s="118" t="s">
        <v>369</v>
      </c>
      <c r="E58" s="119">
        <v>917.15639999999996</v>
      </c>
      <c r="F58" s="119">
        <v>16305</v>
      </c>
      <c r="G58" s="129">
        <v>0</v>
      </c>
      <c r="H58" s="120">
        <v>17222.1564</v>
      </c>
    </row>
    <row r="59" spans="1:8" hidden="1" outlineLevel="1">
      <c r="A59" s="115">
        <v>14</v>
      </c>
      <c r="B59" s="116" t="s">
        <v>355</v>
      </c>
      <c r="C59" s="117" t="s">
        <v>366</v>
      </c>
      <c r="D59" s="118" t="s">
        <v>370</v>
      </c>
      <c r="E59" s="119">
        <v>1042.78</v>
      </c>
      <c r="F59" s="119">
        <v>0</v>
      </c>
      <c r="G59" s="129">
        <v>0</v>
      </c>
      <c r="H59" s="120">
        <v>1042.78</v>
      </c>
    </row>
    <row r="60" spans="1:8" hidden="1" outlineLevel="1">
      <c r="A60" s="115">
        <v>15</v>
      </c>
      <c r="B60" s="116" t="s">
        <v>355</v>
      </c>
      <c r="C60" s="117" t="s">
        <v>366</v>
      </c>
      <c r="D60" s="118" t="s">
        <v>371</v>
      </c>
      <c r="E60" s="119">
        <v>664.14389999999992</v>
      </c>
      <c r="F60" s="119">
        <v>348</v>
      </c>
      <c r="G60" s="129">
        <v>11343</v>
      </c>
      <c r="H60" s="120">
        <v>12355.143899999999</v>
      </c>
    </row>
    <row r="61" spans="1:8" hidden="1" outlineLevel="1">
      <c r="A61" s="115">
        <v>16</v>
      </c>
      <c r="B61" s="116" t="s">
        <v>355</v>
      </c>
      <c r="C61" s="117" t="s">
        <v>366</v>
      </c>
      <c r="D61" s="118" t="s">
        <v>372</v>
      </c>
      <c r="E61" s="119">
        <v>315.4126</v>
      </c>
      <c r="F61" s="119">
        <v>8411</v>
      </c>
      <c r="G61" s="129">
        <v>0</v>
      </c>
      <c r="H61" s="120">
        <v>8726.4125999999997</v>
      </c>
    </row>
    <row r="62" spans="1:8" hidden="1" outlineLevel="1">
      <c r="A62" s="115">
        <v>17</v>
      </c>
      <c r="B62" s="116" t="s">
        <v>355</v>
      </c>
      <c r="C62" s="117" t="s">
        <v>366</v>
      </c>
      <c r="D62" s="118" t="s">
        <v>373</v>
      </c>
      <c r="E62" s="119">
        <v>3147.0751999999998</v>
      </c>
      <c r="F62" s="119">
        <v>41961</v>
      </c>
      <c r="G62" s="129">
        <v>0</v>
      </c>
      <c r="H62" s="120">
        <v>45108.075199999999</v>
      </c>
    </row>
    <row r="63" spans="1:8" hidden="1" outlineLevel="1">
      <c r="A63" s="115">
        <v>18</v>
      </c>
      <c r="B63" s="116" t="s">
        <v>355</v>
      </c>
      <c r="C63" s="117" t="s">
        <v>366</v>
      </c>
      <c r="D63" s="118" t="s">
        <v>374</v>
      </c>
      <c r="E63" s="119">
        <v>581.25</v>
      </c>
      <c r="F63" s="119">
        <v>9000</v>
      </c>
      <c r="G63" s="129">
        <v>2000</v>
      </c>
      <c r="H63" s="120">
        <v>11581.25</v>
      </c>
    </row>
    <row r="64" spans="1:8" hidden="1" outlineLevel="1">
      <c r="A64" s="115">
        <v>19</v>
      </c>
      <c r="B64" s="116" t="s">
        <v>355</v>
      </c>
      <c r="C64" s="117" t="s">
        <v>366</v>
      </c>
      <c r="D64" s="118" t="s">
        <v>375</v>
      </c>
      <c r="E64" s="119">
        <v>2158.66</v>
      </c>
      <c r="F64" s="119">
        <v>0</v>
      </c>
      <c r="G64" s="129">
        <v>0</v>
      </c>
      <c r="H64" s="120">
        <v>2158.66</v>
      </c>
    </row>
    <row r="65" spans="1:8" hidden="1" outlineLevel="1">
      <c r="A65" s="115">
        <v>20</v>
      </c>
      <c r="B65" s="116" t="s">
        <v>355</v>
      </c>
      <c r="C65" s="117" t="s">
        <v>366</v>
      </c>
      <c r="D65" s="118" t="s">
        <v>376</v>
      </c>
      <c r="E65" s="119">
        <v>884.22</v>
      </c>
      <c r="F65" s="119">
        <v>0</v>
      </c>
      <c r="G65" s="129">
        <v>0</v>
      </c>
      <c r="H65" s="120">
        <v>884.22</v>
      </c>
    </row>
    <row r="66" spans="1:8" hidden="1" outlineLevel="1">
      <c r="A66" s="115">
        <v>21</v>
      </c>
      <c r="B66" s="116" t="s">
        <v>355</v>
      </c>
      <c r="C66" s="117" t="s">
        <v>366</v>
      </c>
      <c r="D66" s="118" t="s">
        <v>377</v>
      </c>
      <c r="E66" s="119">
        <v>137.53129999999999</v>
      </c>
      <c r="F66" s="119">
        <v>2711</v>
      </c>
      <c r="G66" s="129">
        <v>1913</v>
      </c>
      <c r="H66" s="120">
        <v>4761.5313000000006</v>
      </c>
    </row>
    <row r="67" spans="1:8" hidden="1" outlineLevel="1">
      <c r="A67" s="115">
        <v>22</v>
      </c>
      <c r="B67" s="116" t="s">
        <v>355</v>
      </c>
      <c r="C67" s="117" t="s">
        <v>366</v>
      </c>
      <c r="D67" s="118" t="s">
        <v>378</v>
      </c>
      <c r="E67" s="119">
        <v>168.9375</v>
      </c>
      <c r="F67" s="119">
        <v>9010</v>
      </c>
      <c r="G67" s="129">
        <v>0</v>
      </c>
      <c r="H67" s="120">
        <v>9178.9375</v>
      </c>
    </row>
    <row r="68" spans="1:8" hidden="1" outlineLevel="1">
      <c r="A68" s="115">
        <v>23</v>
      </c>
      <c r="B68" s="116" t="s">
        <v>355</v>
      </c>
      <c r="C68" s="117" t="s">
        <v>366</v>
      </c>
      <c r="D68" s="118" t="s">
        <v>379</v>
      </c>
      <c r="E68" s="119">
        <v>472.35</v>
      </c>
      <c r="F68" s="119">
        <v>12596</v>
      </c>
      <c r="G68" s="129">
        <v>0</v>
      </c>
      <c r="H68" s="120">
        <v>13068.35</v>
      </c>
    </row>
    <row r="69" spans="1:8" hidden="1" outlineLevel="1">
      <c r="A69" s="115">
        <v>24</v>
      </c>
      <c r="B69" s="116" t="s">
        <v>355</v>
      </c>
      <c r="C69" s="117" t="s">
        <v>366</v>
      </c>
      <c r="D69" s="118" t="s">
        <v>380</v>
      </c>
      <c r="E69" s="119">
        <v>2977.6725000000001</v>
      </c>
      <c r="F69" s="119">
        <v>0</v>
      </c>
      <c r="G69" s="129">
        <v>0</v>
      </c>
      <c r="H69" s="120">
        <v>2977.6725000000001</v>
      </c>
    </row>
    <row r="70" spans="1:8" hidden="1" outlineLevel="1">
      <c r="A70" s="115">
        <v>25</v>
      </c>
      <c r="B70" s="116" t="s">
        <v>355</v>
      </c>
      <c r="C70" s="117" t="s">
        <v>366</v>
      </c>
      <c r="D70" s="118" t="s">
        <v>381</v>
      </c>
      <c r="E70" s="119">
        <v>521.39</v>
      </c>
      <c r="F70" s="119">
        <v>0</v>
      </c>
      <c r="G70" s="129">
        <v>9256</v>
      </c>
      <c r="H70" s="120">
        <v>9777.39</v>
      </c>
    </row>
    <row r="71" spans="1:8" hidden="1" outlineLevel="1">
      <c r="A71" s="115">
        <v>26</v>
      </c>
      <c r="B71" s="116" t="s">
        <v>355</v>
      </c>
      <c r="C71" s="117" t="s">
        <v>366</v>
      </c>
      <c r="D71" s="118" t="s">
        <v>382</v>
      </c>
      <c r="E71" s="119">
        <v>1212.6099999999999</v>
      </c>
      <c r="F71" s="119">
        <v>0</v>
      </c>
      <c r="G71" s="129">
        <v>0</v>
      </c>
      <c r="H71" s="120">
        <v>1212.6099999999999</v>
      </c>
    </row>
    <row r="72" spans="1:8" hidden="1" outlineLevel="1">
      <c r="A72" s="115">
        <v>27</v>
      </c>
      <c r="B72" s="116" t="s">
        <v>355</v>
      </c>
      <c r="C72" s="117" t="s">
        <v>383</v>
      </c>
      <c r="D72" s="118" t="s">
        <v>384</v>
      </c>
      <c r="E72" s="119">
        <v>3644.8649999999998</v>
      </c>
      <c r="F72" s="119">
        <v>0</v>
      </c>
      <c r="G72" s="129">
        <v>0</v>
      </c>
      <c r="H72" s="120">
        <v>3644.8649999999998</v>
      </c>
    </row>
    <row r="73" spans="1:8" hidden="1" outlineLevel="1">
      <c r="A73" s="115">
        <v>28</v>
      </c>
      <c r="B73" s="116" t="s">
        <v>355</v>
      </c>
      <c r="C73" s="117" t="s">
        <v>383</v>
      </c>
      <c r="D73" s="118" t="s">
        <v>385</v>
      </c>
      <c r="E73" s="119">
        <v>960</v>
      </c>
      <c r="F73" s="119">
        <v>0</v>
      </c>
      <c r="G73" s="129">
        <v>0</v>
      </c>
      <c r="H73" s="120">
        <v>960</v>
      </c>
    </row>
    <row r="74" spans="1:8" hidden="1" outlineLevel="1">
      <c r="A74" s="115">
        <v>29</v>
      </c>
      <c r="B74" s="116" t="s">
        <v>355</v>
      </c>
      <c r="C74" s="117" t="s">
        <v>383</v>
      </c>
      <c r="D74" s="118" t="s">
        <v>386</v>
      </c>
      <c r="E74" s="119">
        <v>9640</v>
      </c>
      <c r="F74" s="119">
        <v>0</v>
      </c>
      <c r="G74" s="129">
        <v>20500</v>
      </c>
      <c r="H74" s="120">
        <v>30140</v>
      </c>
    </row>
    <row r="75" spans="1:8" hidden="1" outlineLevel="1">
      <c r="A75" s="115">
        <v>30</v>
      </c>
      <c r="B75" s="116" t="s">
        <v>355</v>
      </c>
      <c r="C75" s="117" t="s">
        <v>383</v>
      </c>
      <c r="D75" s="118" t="s">
        <v>387</v>
      </c>
      <c r="E75" s="119">
        <v>7829.73</v>
      </c>
      <c r="F75" s="119">
        <v>0</v>
      </c>
      <c r="G75" s="129">
        <v>0</v>
      </c>
      <c r="H75" s="120">
        <v>7829.73</v>
      </c>
    </row>
    <row r="76" spans="1:8" hidden="1" outlineLevel="1">
      <c r="A76" s="115">
        <v>31</v>
      </c>
      <c r="B76" s="116" t="s">
        <v>355</v>
      </c>
      <c r="C76" s="117" t="s">
        <v>383</v>
      </c>
      <c r="D76" s="118" t="s">
        <v>388</v>
      </c>
      <c r="E76" s="119">
        <v>2156.8049999999998</v>
      </c>
      <c r="F76" s="119">
        <v>47929</v>
      </c>
      <c r="G76" s="129">
        <v>0</v>
      </c>
      <c r="H76" s="120">
        <v>50085.805</v>
      </c>
    </row>
    <row r="77" spans="1:8" hidden="1" outlineLevel="1">
      <c r="A77" s="115">
        <v>32</v>
      </c>
      <c r="B77" s="116" t="s">
        <v>355</v>
      </c>
      <c r="C77" s="117" t="s">
        <v>383</v>
      </c>
      <c r="D77" s="118" t="s">
        <v>389</v>
      </c>
      <c r="E77" s="119">
        <v>15101.594999999999</v>
      </c>
      <c r="F77" s="119">
        <v>134702</v>
      </c>
      <c r="G77" s="129">
        <v>49927</v>
      </c>
      <c r="H77" s="120">
        <v>199730.595</v>
      </c>
    </row>
    <row r="78" spans="1:8" hidden="1" outlineLevel="1">
      <c r="A78" s="115">
        <v>33</v>
      </c>
      <c r="B78" s="116" t="s">
        <v>355</v>
      </c>
      <c r="C78" s="117" t="s">
        <v>383</v>
      </c>
      <c r="D78" s="118" t="s">
        <v>390</v>
      </c>
      <c r="E78" s="119">
        <v>80</v>
      </c>
      <c r="F78" s="119">
        <v>0</v>
      </c>
      <c r="G78" s="129">
        <v>0</v>
      </c>
      <c r="H78" s="120">
        <v>80</v>
      </c>
    </row>
    <row r="79" spans="1:8" hidden="1" outlineLevel="1">
      <c r="A79" s="115">
        <v>34</v>
      </c>
      <c r="B79" s="116" t="s">
        <v>355</v>
      </c>
      <c r="C79" s="117" t="s">
        <v>383</v>
      </c>
      <c r="D79" s="118" t="s">
        <v>391</v>
      </c>
      <c r="E79" s="119">
        <v>3550.7249999999999</v>
      </c>
      <c r="F79" s="119">
        <v>48620</v>
      </c>
      <c r="G79" s="129">
        <v>11950</v>
      </c>
      <c r="H79" s="120">
        <v>64120.724999999999</v>
      </c>
    </row>
    <row r="80" spans="1:8" hidden="1" outlineLevel="1">
      <c r="A80" s="115">
        <v>35</v>
      </c>
      <c r="B80" s="116" t="s">
        <v>355</v>
      </c>
      <c r="C80" s="117" t="s">
        <v>383</v>
      </c>
      <c r="D80" s="118" t="s">
        <v>392</v>
      </c>
      <c r="E80" s="119">
        <v>274.95999999999998</v>
      </c>
      <c r="F80" s="119">
        <v>0</v>
      </c>
      <c r="G80" s="129">
        <v>0</v>
      </c>
      <c r="H80" s="120">
        <v>274.95999999999998</v>
      </c>
    </row>
    <row r="81" spans="1:8" hidden="1" outlineLevel="1">
      <c r="A81" s="115">
        <v>36</v>
      </c>
      <c r="B81" s="116" t="s">
        <v>355</v>
      </c>
      <c r="C81" s="117" t="s">
        <v>383</v>
      </c>
      <c r="D81" s="118" t="s">
        <v>393</v>
      </c>
      <c r="E81" s="119">
        <v>2405.1999999999998</v>
      </c>
      <c r="F81" s="119">
        <v>0</v>
      </c>
      <c r="G81" s="129">
        <v>0</v>
      </c>
      <c r="H81" s="120">
        <v>2405.1999999999998</v>
      </c>
    </row>
    <row r="82" spans="1:8" hidden="1" outlineLevel="1">
      <c r="A82" s="115">
        <v>37</v>
      </c>
      <c r="B82" s="116" t="s">
        <v>355</v>
      </c>
      <c r="C82" s="117" t="s">
        <v>383</v>
      </c>
      <c r="D82" s="118" t="s">
        <v>394</v>
      </c>
      <c r="E82" s="119">
        <v>749.11500000000001</v>
      </c>
      <c r="F82" s="119">
        <v>33294</v>
      </c>
      <c r="G82" s="129">
        <v>0</v>
      </c>
      <c r="H82" s="120">
        <v>34043.114999999998</v>
      </c>
    </row>
    <row r="83" spans="1:8" hidden="1" outlineLevel="1">
      <c r="A83" s="115">
        <v>38</v>
      </c>
      <c r="B83" s="116" t="s">
        <v>355</v>
      </c>
      <c r="C83" s="117" t="s">
        <v>383</v>
      </c>
      <c r="D83" s="118" t="s">
        <v>395</v>
      </c>
      <c r="E83" s="119">
        <v>3888.7874999999999</v>
      </c>
      <c r="F83" s="119">
        <v>54945</v>
      </c>
      <c r="G83" s="129">
        <v>4000</v>
      </c>
      <c r="H83" s="120">
        <v>62833.787499999999</v>
      </c>
    </row>
    <row r="84" spans="1:8" hidden="1" outlineLevel="1">
      <c r="A84" s="115">
        <v>39</v>
      </c>
      <c r="B84" s="116" t="s">
        <v>355</v>
      </c>
      <c r="C84" s="117" t="s">
        <v>383</v>
      </c>
      <c r="D84" s="118" t="s">
        <v>396</v>
      </c>
      <c r="E84" s="119">
        <v>3159.6</v>
      </c>
      <c r="F84" s="119">
        <v>0</v>
      </c>
      <c r="G84" s="129">
        <v>0</v>
      </c>
      <c r="H84" s="120">
        <v>3159.6</v>
      </c>
    </row>
    <row r="85" spans="1:8" hidden="1" outlineLevel="1">
      <c r="A85" s="115">
        <v>40</v>
      </c>
      <c r="B85" s="116" t="s">
        <v>355</v>
      </c>
      <c r="C85" s="117" t="s">
        <v>383</v>
      </c>
      <c r="D85" s="118" t="s">
        <v>397</v>
      </c>
      <c r="E85" s="119">
        <v>1932.75</v>
      </c>
      <c r="F85" s="119">
        <v>0</v>
      </c>
      <c r="G85" s="129">
        <v>0</v>
      </c>
      <c r="H85" s="120">
        <v>1932.75</v>
      </c>
    </row>
    <row r="86" spans="1:8" hidden="1" outlineLevel="1">
      <c r="A86" s="115">
        <v>41</v>
      </c>
      <c r="B86" s="116" t="s">
        <v>355</v>
      </c>
      <c r="C86" s="117" t="s">
        <v>383</v>
      </c>
      <c r="D86" s="118" t="s">
        <v>398</v>
      </c>
      <c r="E86" s="119">
        <v>214.45499999999998</v>
      </c>
      <c r="F86" s="119">
        <v>0</v>
      </c>
      <c r="G86" s="129">
        <v>0</v>
      </c>
      <c r="H86" s="120">
        <v>214.45499999999998</v>
      </c>
    </row>
    <row r="87" spans="1:8" hidden="1" outlineLevel="1">
      <c r="A87" s="115">
        <v>42</v>
      </c>
      <c r="B87" s="116" t="s">
        <v>355</v>
      </c>
      <c r="C87" s="117" t="s">
        <v>383</v>
      </c>
      <c r="D87" s="118" t="s">
        <v>399</v>
      </c>
      <c r="E87" s="119">
        <v>2263.7249999999999</v>
      </c>
      <c r="F87" s="119">
        <v>29480</v>
      </c>
      <c r="G87" s="129">
        <v>6085</v>
      </c>
      <c r="H87" s="120">
        <v>37828.724999999999</v>
      </c>
    </row>
    <row r="88" spans="1:8" hidden="1" outlineLevel="1">
      <c r="A88" s="115">
        <v>43</v>
      </c>
      <c r="B88" s="116" t="s">
        <v>355</v>
      </c>
      <c r="C88" s="117" t="s">
        <v>383</v>
      </c>
      <c r="D88" s="118" t="s">
        <v>400</v>
      </c>
      <c r="E88" s="119">
        <v>414</v>
      </c>
      <c r="F88" s="119">
        <v>18400</v>
      </c>
      <c r="G88" s="129">
        <v>0</v>
      </c>
      <c r="H88" s="120">
        <v>18814</v>
      </c>
    </row>
    <row r="89" spans="1:8" hidden="1" outlineLevel="1">
      <c r="A89" s="115">
        <v>44</v>
      </c>
      <c r="B89" s="116" t="s">
        <v>355</v>
      </c>
      <c r="C89" s="117" t="s">
        <v>383</v>
      </c>
      <c r="D89" s="118" t="s">
        <v>401</v>
      </c>
      <c r="E89" s="119">
        <v>4344.96</v>
      </c>
      <c r="F89" s="119">
        <v>0</v>
      </c>
      <c r="G89" s="129">
        <v>7000</v>
      </c>
      <c r="H89" s="120">
        <v>11344.96</v>
      </c>
    </row>
    <row r="90" spans="1:8" hidden="1" outlineLevel="1">
      <c r="A90" s="115">
        <v>45</v>
      </c>
      <c r="B90" s="116" t="s">
        <v>355</v>
      </c>
      <c r="C90" s="117" t="s">
        <v>383</v>
      </c>
      <c r="D90" s="118" t="s">
        <v>402</v>
      </c>
      <c r="E90" s="119">
        <v>784</v>
      </c>
      <c r="F90" s="119">
        <v>0</v>
      </c>
      <c r="G90" s="129">
        <v>11400</v>
      </c>
      <c r="H90" s="120">
        <v>12184</v>
      </c>
    </row>
    <row r="91" spans="1:8" hidden="1" outlineLevel="1">
      <c r="A91" s="115">
        <v>46</v>
      </c>
      <c r="B91" s="116" t="s">
        <v>355</v>
      </c>
      <c r="C91" s="117" t="s">
        <v>383</v>
      </c>
      <c r="D91" s="118" t="s">
        <v>403</v>
      </c>
      <c r="E91" s="119">
        <v>4802.16</v>
      </c>
      <c r="F91" s="119">
        <v>0</v>
      </c>
      <c r="G91" s="129">
        <v>4500</v>
      </c>
      <c r="H91" s="120">
        <v>9302.16</v>
      </c>
    </row>
    <row r="92" spans="1:8" hidden="1" outlineLevel="1">
      <c r="A92" s="115">
        <v>47</v>
      </c>
      <c r="B92" s="116" t="s">
        <v>355</v>
      </c>
      <c r="C92" s="117" t="s">
        <v>383</v>
      </c>
      <c r="D92" s="118" t="s">
        <v>404</v>
      </c>
      <c r="E92" s="119">
        <v>574.44749999999999</v>
      </c>
      <c r="F92" s="119">
        <v>25531</v>
      </c>
      <c r="G92" s="119">
        <v>0</v>
      </c>
      <c r="H92" s="120">
        <v>26105.447499999998</v>
      </c>
    </row>
    <row r="93" spans="1:8" hidden="1" outlineLevel="1">
      <c r="A93" s="115">
        <v>48</v>
      </c>
      <c r="B93" s="116" t="s">
        <v>355</v>
      </c>
      <c r="C93" s="117" t="s">
        <v>383</v>
      </c>
      <c r="D93" s="118" t="s">
        <v>405</v>
      </c>
      <c r="E93" s="119">
        <v>841.5</v>
      </c>
      <c r="F93" s="119">
        <v>18700</v>
      </c>
      <c r="G93" s="119">
        <v>0</v>
      </c>
      <c r="H93" s="120">
        <v>19541.5</v>
      </c>
    </row>
    <row r="94" spans="1:8" hidden="1" outlineLevel="1">
      <c r="A94" s="115">
        <v>49</v>
      </c>
      <c r="B94" s="116" t="s">
        <v>355</v>
      </c>
      <c r="C94" s="117" t="s">
        <v>383</v>
      </c>
      <c r="D94" s="118" t="s">
        <v>406</v>
      </c>
      <c r="E94" s="119">
        <v>15185.205</v>
      </c>
      <c r="F94" s="119">
        <v>151987</v>
      </c>
      <c r="G94" s="129">
        <v>58150</v>
      </c>
      <c r="H94" s="120">
        <v>225322.20499999999</v>
      </c>
    </row>
    <row r="95" spans="1:8" hidden="1" outlineLevel="1">
      <c r="A95" s="115">
        <v>50</v>
      </c>
      <c r="B95" s="116" t="s">
        <v>355</v>
      </c>
      <c r="C95" s="117" t="s">
        <v>383</v>
      </c>
      <c r="D95" s="118" t="s">
        <v>407</v>
      </c>
      <c r="E95" s="119">
        <v>1667.04</v>
      </c>
      <c r="F95" s="119">
        <v>0</v>
      </c>
      <c r="G95" s="129">
        <v>0</v>
      </c>
      <c r="H95" s="120">
        <v>1667.04</v>
      </c>
    </row>
    <row r="96" spans="1:8" hidden="1" outlineLevel="1">
      <c r="A96" s="115">
        <v>51</v>
      </c>
      <c r="B96" s="116" t="s">
        <v>355</v>
      </c>
      <c r="C96" s="117" t="s">
        <v>383</v>
      </c>
      <c r="D96" s="118" t="s">
        <v>408</v>
      </c>
      <c r="E96" s="119">
        <v>3914.8649999999998</v>
      </c>
      <c r="F96" s="119">
        <v>0</v>
      </c>
      <c r="G96" s="129">
        <v>0</v>
      </c>
      <c r="H96" s="120">
        <v>3914.8649999999998</v>
      </c>
    </row>
    <row r="97" spans="1:8" hidden="1" outlineLevel="1">
      <c r="A97" s="115">
        <v>52</v>
      </c>
      <c r="B97" s="116" t="s">
        <v>355</v>
      </c>
      <c r="C97" s="117" t="s">
        <v>383</v>
      </c>
      <c r="D97" s="118" t="s">
        <v>409</v>
      </c>
      <c r="E97" s="119">
        <v>8900.7075000000004</v>
      </c>
      <c r="F97" s="119">
        <v>0</v>
      </c>
      <c r="G97" s="129">
        <v>0</v>
      </c>
      <c r="H97" s="120">
        <v>8900.7075000000004</v>
      </c>
    </row>
    <row r="98" spans="1:8" hidden="1" outlineLevel="1">
      <c r="A98" s="115">
        <v>54</v>
      </c>
      <c r="B98" s="116" t="s">
        <v>355</v>
      </c>
      <c r="C98" s="117">
        <v>12</v>
      </c>
      <c r="D98" s="118" t="s">
        <v>410</v>
      </c>
      <c r="E98" s="119">
        <v>10217.06</v>
      </c>
      <c r="F98" s="119">
        <v>0</v>
      </c>
      <c r="G98" s="129">
        <v>0</v>
      </c>
      <c r="H98" s="120">
        <v>10217.06</v>
      </c>
    </row>
    <row r="99" spans="1:8" hidden="1" outlineLevel="1">
      <c r="A99" s="115">
        <v>55</v>
      </c>
      <c r="B99" s="116" t="s">
        <v>355</v>
      </c>
      <c r="C99" s="117">
        <v>12</v>
      </c>
      <c r="D99" s="118" t="s">
        <v>411</v>
      </c>
      <c r="E99" s="119">
        <v>9683.5499999999993</v>
      </c>
      <c r="F99" s="119">
        <v>0</v>
      </c>
      <c r="G99" s="129">
        <v>0</v>
      </c>
      <c r="H99" s="120">
        <v>9683.5499999999993</v>
      </c>
    </row>
    <row r="100" spans="1:8" hidden="1" outlineLevel="1">
      <c r="A100" s="115">
        <v>56</v>
      </c>
      <c r="B100" s="116" t="s">
        <v>355</v>
      </c>
      <c r="C100" s="117" t="s">
        <v>412</v>
      </c>
      <c r="D100" s="118" t="s">
        <v>413</v>
      </c>
      <c r="E100" s="119">
        <v>2547.25</v>
      </c>
      <c r="F100" s="119">
        <v>0</v>
      </c>
      <c r="G100" s="129">
        <v>0</v>
      </c>
      <c r="H100" s="120">
        <v>2547.25</v>
      </c>
    </row>
    <row r="101" spans="1:8" hidden="1" outlineLevel="1">
      <c r="A101" s="115">
        <v>57</v>
      </c>
      <c r="B101" s="116" t="s">
        <v>355</v>
      </c>
      <c r="C101" s="117" t="s">
        <v>412</v>
      </c>
      <c r="D101" s="118" t="s">
        <v>414</v>
      </c>
      <c r="E101" s="119">
        <v>9730.9213</v>
      </c>
      <c r="F101" s="119">
        <v>101120</v>
      </c>
      <c r="G101" s="129">
        <v>1943</v>
      </c>
      <c r="H101" s="120">
        <v>112793.9213</v>
      </c>
    </row>
    <row r="102" spans="1:8" hidden="1" outlineLevel="1">
      <c r="A102" s="115">
        <v>58</v>
      </c>
      <c r="B102" s="116" t="s">
        <v>355</v>
      </c>
      <c r="C102" s="117" t="s">
        <v>412</v>
      </c>
      <c r="D102" s="118" t="s">
        <v>415</v>
      </c>
      <c r="E102" s="119">
        <v>3183.3352000000004</v>
      </c>
      <c r="F102" s="119">
        <v>0</v>
      </c>
      <c r="G102" s="129">
        <v>0</v>
      </c>
      <c r="H102" s="120">
        <v>3183.3352000000004</v>
      </c>
    </row>
    <row r="103" spans="1:8" hidden="1" outlineLevel="1">
      <c r="A103" s="115">
        <v>59</v>
      </c>
      <c r="B103" s="116" t="s">
        <v>355</v>
      </c>
      <c r="C103" s="117" t="s">
        <v>412</v>
      </c>
      <c r="D103" s="118" t="s">
        <v>416</v>
      </c>
      <c r="E103" s="119">
        <v>10364.985199999999</v>
      </c>
      <c r="F103" s="119">
        <v>0</v>
      </c>
      <c r="G103" s="129">
        <v>0</v>
      </c>
      <c r="H103" s="120">
        <v>10364.985199999999</v>
      </c>
    </row>
    <row r="104" spans="1:8" hidden="1" outlineLevel="1">
      <c r="A104" s="115">
        <v>60</v>
      </c>
      <c r="B104" s="116" t="s">
        <v>355</v>
      </c>
      <c r="C104" s="117" t="s">
        <v>412</v>
      </c>
      <c r="D104" s="118" t="s">
        <v>417</v>
      </c>
      <c r="E104" s="119">
        <v>6959.4780000000001</v>
      </c>
      <c r="F104" s="119">
        <v>0</v>
      </c>
      <c r="G104" s="129">
        <v>0</v>
      </c>
      <c r="H104" s="120">
        <v>6959.4780000000001</v>
      </c>
    </row>
    <row r="105" spans="1:8" hidden="1" outlineLevel="1">
      <c r="A105" s="115">
        <v>61</v>
      </c>
      <c r="B105" s="116" t="s">
        <v>355</v>
      </c>
      <c r="C105" s="117" t="s">
        <v>412</v>
      </c>
      <c r="D105" s="118" t="s">
        <v>418</v>
      </c>
      <c r="E105" s="119">
        <v>13000.085200000001</v>
      </c>
      <c r="F105" s="119">
        <v>0</v>
      </c>
      <c r="G105" s="129">
        <v>0</v>
      </c>
      <c r="H105" s="120">
        <v>13000.085200000001</v>
      </c>
    </row>
    <row r="106" spans="1:8" hidden="1" outlineLevel="1">
      <c r="A106" s="115">
        <v>62</v>
      </c>
      <c r="B106" s="116" t="s">
        <v>355</v>
      </c>
      <c r="C106" s="117" t="s">
        <v>412</v>
      </c>
      <c r="D106" s="118" t="s">
        <v>419</v>
      </c>
      <c r="E106" s="119">
        <v>5383.84</v>
      </c>
      <c r="F106" s="119">
        <v>56572</v>
      </c>
      <c r="G106" s="129">
        <v>400</v>
      </c>
      <c r="H106" s="120">
        <v>62355.839999999997</v>
      </c>
    </row>
    <row r="107" spans="1:8" hidden="1" outlineLevel="1">
      <c r="A107" s="115">
        <v>63</v>
      </c>
      <c r="B107" s="116" t="s">
        <v>355</v>
      </c>
      <c r="C107" s="117" t="s">
        <v>412</v>
      </c>
      <c r="D107" s="118" t="s">
        <v>420</v>
      </c>
      <c r="E107" s="119">
        <v>28214.145199999999</v>
      </c>
      <c r="F107" s="119">
        <v>0</v>
      </c>
      <c r="G107" s="129">
        <v>0</v>
      </c>
      <c r="H107" s="120">
        <v>28214.145199999999</v>
      </c>
    </row>
    <row r="108" spans="1:8" hidden="1" outlineLevel="1">
      <c r="A108" s="115">
        <v>64</v>
      </c>
      <c r="B108" s="116" t="s">
        <v>355</v>
      </c>
      <c r="C108" s="117" t="s">
        <v>412</v>
      </c>
      <c r="D108" s="118" t="s">
        <v>421</v>
      </c>
      <c r="E108" s="119">
        <v>2173.875</v>
      </c>
      <c r="F108" s="119">
        <v>79050</v>
      </c>
      <c r="G108" s="129">
        <v>0</v>
      </c>
      <c r="H108" s="120">
        <v>81223.875</v>
      </c>
    </row>
    <row r="109" spans="1:8" hidden="1" outlineLevel="1">
      <c r="A109" s="115">
        <v>65</v>
      </c>
      <c r="B109" s="116" t="s">
        <v>355</v>
      </c>
      <c r="C109" s="117" t="s">
        <v>412</v>
      </c>
      <c r="D109" s="118" t="s">
        <v>422</v>
      </c>
      <c r="E109" s="119">
        <v>727.34519999999998</v>
      </c>
      <c r="F109" s="119">
        <v>0</v>
      </c>
      <c r="G109" s="129">
        <v>0</v>
      </c>
      <c r="H109" s="120">
        <v>727.34519999999998</v>
      </c>
    </row>
    <row r="110" spans="1:8" hidden="1" outlineLevel="1">
      <c r="A110" s="115">
        <v>66</v>
      </c>
      <c r="B110" s="116" t="s">
        <v>355</v>
      </c>
      <c r="C110" s="117" t="s">
        <v>412</v>
      </c>
      <c r="D110" s="118" t="s">
        <v>423</v>
      </c>
      <c r="E110" s="119">
        <v>21937.875199999999</v>
      </c>
      <c r="F110" s="119">
        <v>0</v>
      </c>
      <c r="G110" s="129">
        <v>2010</v>
      </c>
      <c r="H110" s="120">
        <v>23947.875199999999</v>
      </c>
    </row>
    <row r="111" spans="1:8" hidden="1" outlineLevel="1">
      <c r="A111" s="115">
        <v>67</v>
      </c>
      <c r="B111" s="116" t="s">
        <v>355</v>
      </c>
      <c r="C111" s="117" t="s">
        <v>412</v>
      </c>
      <c r="D111" s="118" t="s">
        <v>424</v>
      </c>
      <c r="E111" s="119">
        <v>9436.4449999999997</v>
      </c>
      <c r="F111" s="119">
        <v>97150</v>
      </c>
      <c r="G111" s="129">
        <v>5862</v>
      </c>
      <c r="H111" s="120">
        <v>112448.44500000001</v>
      </c>
    </row>
    <row r="112" spans="1:8" hidden="1" outlineLevel="1">
      <c r="A112" s="115">
        <v>68</v>
      </c>
      <c r="B112" s="116" t="s">
        <v>355</v>
      </c>
      <c r="C112" s="117" t="s">
        <v>412</v>
      </c>
      <c r="D112" s="118" t="s">
        <v>425</v>
      </c>
      <c r="E112" s="119">
        <v>2201.9025000000001</v>
      </c>
      <c r="F112" s="119">
        <v>83882</v>
      </c>
      <c r="G112" s="129">
        <v>0</v>
      </c>
      <c r="H112" s="120">
        <v>86083.902499999997</v>
      </c>
    </row>
    <row r="113" spans="1:8" hidden="1" outlineLevel="1">
      <c r="A113" s="115">
        <v>69</v>
      </c>
      <c r="B113" s="116" t="s">
        <v>355</v>
      </c>
      <c r="C113" s="117" t="s">
        <v>412</v>
      </c>
      <c r="D113" s="118" t="s">
        <v>426</v>
      </c>
      <c r="E113" s="119">
        <v>4537.3</v>
      </c>
      <c r="F113" s="119">
        <v>0</v>
      </c>
      <c r="G113" s="129">
        <v>0</v>
      </c>
      <c r="H113" s="120">
        <v>4537.3</v>
      </c>
    </row>
    <row r="114" spans="1:8" hidden="1" outlineLevel="1">
      <c r="A114" s="115">
        <v>70</v>
      </c>
      <c r="B114" s="116" t="s">
        <v>355</v>
      </c>
      <c r="C114" s="117" t="s">
        <v>412</v>
      </c>
      <c r="D114" s="118" t="s">
        <v>427</v>
      </c>
      <c r="E114" s="119">
        <v>9631.4351999999999</v>
      </c>
      <c r="F114" s="119">
        <v>0</v>
      </c>
      <c r="G114" s="129">
        <v>0</v>
      </c>
      <c r="H114" s="120">
        <v>9631.4351999999999</v>
      </c>
    </row>
    <row r="115" spans="1:8" hidden="1" outlineLevel="1">
      <c r="A115" s="115">
        <v>71</v>
      </c>
      <c r="B115" s="116" t="s">
        <v>355</v>
      </c>
      <c r="C115" s="117" t="s">
        <v>412</v>
      </c>
      <c r="D115" s="118" t="s">
        <v>428</v>
      </c>
      <c r="E115" s="119">
        <v>7948.5551999999998</v>
      </c>
      <c r="F115" s="119"/>
      <c r="G115" s="129">
        <v>29412</v>
      </c>
      <c r="H115" s="120">
        <v>37360.555200000003</v>
      </c>
    </row>
    <row r="116" spans="1:8" hidden="1" outlineLevel="1">
      <c r="A116" s="115">
        <v>72</v>
      </c>
      <c r="B116" s="116" t="s">
        <v>355</v>
      </c>
      <c r="C116" s="117" t="s">
        <v>412</v>
      </c>
      <c r="D116" s="118" t="s">
        <v>429</v>
      </c>
      <c r="E116" s="119">
        <v>2625</v>
      </c>
      <c r="F116" s="119">
        <v>100000</v>
      </c>
      <c r="G116" s="129"/>
      <c r="H116" s="120">
        <v>102625</v>
      </c>
    </row>
    <row r="117" spans="1:8" hidden="1" outlineLevel="1">
      <c r="A117" s="115">
        <v>73</v>
      </c>
      <c r="B117" s="116" t="s">
        <v>355</v>
      </c>
      <c r="C117" s="117" t="s">
        <v>412</v>
      </c>
      <c r="D117" s="118" t="s">
        <v>430</v>
      </c>
      <c r="E117" s="119">
        <v>15489.465200000001</v>
      </c>
      <c r="F117" s="119">
        <v>0</v>
      </c>
      <c r="G117" s="129">
        <v>9600</v>
      </c>
      <c r="H117" s="120">
        <v>25089.465199999999</v>
      </c>
    </row>
    <row r="118" spans="1:8" hidden="1" outlineLevel="1">
      <c r="A118" s="115">
        <v>74</v>
      </c>
      <c r="B118" s="116" t="s">
        <v>355</v>
      </c>
      <c r="C118" s="117" t="s">
        <v>412</v>
      </c>
      <c r="D118" s="118" t="s">
        <v>431</v>
      </c>
      <c r="E118" s="119">
        <v>8704.9351999999999</v>
      </c>
      <c r="F118" s="119">
        <v>0</v>
      </c>
      <c r="G118" s="129">
        <v>0</v>
      </c>
      <c r="H118" s="120">
        <v>8704.9351999999999</v>
      </c>
    </row>
    <row r="119" spans="1:8" hidden="1" outlineLevel="1">
      <c r="A119" s="115">
        <v>75</v>
      </c>
      <c r="B119" s="116" t="s">
        <v>355</v>
      </c>
      <c r="C119" s="117" t="s">
        <v>412</v>
      </c>
      <c r="D119" s="118" t="s">
        <v>432</v>
      </c>
      <c r="E119" s="119">
        <v>4728.57</v>
      </c>
      <c r="F119" s="119">
        <v>180136</v>
      </c>
      <c r="G119" s="129">
        <v>0</v>
      </c>
      <c r="H119" s="120">
        <v>184864.57</v>
      </c>
    </row>
    <row r="120" spans="1:8" hidden="1" outlineLevel="1">
      <c r="A120" s="115">
        <v>76</v>
      </c>
      <c r="B120" s="116" t="s">
        <v>355</v>
      </c>
      <c r="C120" s="117" t="s">
        <v>412</v>
      </c>
      <c r="D120" s="118" t="s">
        <v>433</v>
      </c>
      <c r="E120" s="119">
        <v>8036.8050000000003</v>
      </c>
      <c r="F120" s="119">
        <v>153082</v>
      </c>
      <c r="G120" s="129">
        <v>0</v>
      </c>
      <c r="H120" s="120">
        <v>161118.80499999999</v>
      </c>
    </row>
    <row r="121" spans="1:8" hidden="1" outlineLevel="1">
      <c r="A121" s="115">
        <v>77</v>
      </c>
      <c r="B121" s="116" t="s">
        <v>355</v>
      </c>
      <c r="C121" s="117" t="s">
        <v>412</v>
      </c>
      <c r="D121" s="118" t="s">
        <v>434</v>
      </c>
      <c r="E121" s="119">
        <v>10809.385200000001</v>
      </c>
      <c r="F121" s="119">
        <v>0</v>
      </c>
      <c r="G121" s="129">
        <v>400</v>
      </c>
      <c r="H121" s="120">
        <v>11209.385200000001</v>
      </c>
    </row>
    <row r="122" spans="1:8" hidden="1" outlineLevel="1">
      <c r="A122" s="115">
        <v>78</v>
      </c>
      <c r="B122" s="116" t="s">
        <v>355</v>
      </c>
      <c r="C122" s="117" t="s">
        <v>412</v>
      </c>
      <c r="D122" s="118" t="s">
        <v>435</v>
      </c>
      <c r="E122" s="119">
        <v>18389.815199999997</v>
      </c>
      <c r="F122" s="119">
        <v>0</v>
      </c>
      <c r="G122" s="129">
        <v>24700</v>
      </c>
      <c r="H122" s="120">
        <v>43089.815199999997</v>
      </c>
    </row>
    <row r="123" spans="1:8" hidden="1" outlineLevel="1">
      <c r="A123" s="115">
        <v>79</v>
      </c>
      <c r="B123" s="116" t="s">
        <v>355</v>
      </c>
      <c r="C123" s="117" t="s">
        <v>412</v>
      </c>
      <c r="D123" s="118" t="s">
        <v>436</v>
      </c>
      <c r="E123" s="119">
        <v>4537.47</v>
      </c>
      <c r="F123" s="119">
        <v>0</v>
      </c>
      <c r="G123" s="129">
        <v>0</v>
      </c>
      <c r="H123" s="120">
        <v>4537.47</v>
      </c>
    </row>
    <row r="124" spans="1:8" hidden="1" outlineLevel="1">
      <c r="A124" s="115">
        <v>80</v>
      </c>
      <c r="B124" s="116" t="s">
        <v>355</v>
      </c>
      <c r="C124" s="117" t="s">
        <v>412</v>
      </c>
      <c r="D124" s="118" t="s">
        <v>437</v>
      </c>
      <c r="E124" s="119">
        <v>4180.5552000000007</v>
      </c>
      <c r="F124" s="119">
        <v>0</v>
      </c>
      <c r="G124" s="129">
        <v>0</v>
      </c>
      <c r="H124" s="120">
        <v>4180.5552000000007</v>
      </c>
    </row>
    <row r="125" spans="1:8" hidden="1" outlineLevel="1">
      <c r="A125" s="115">
        <v>81</v>
      </c>
      <c r="B125" s="116" t="s">
        <v>355</v>
      </c>
      <c r="C125" s="117" t="s">
        <v>412</v>
      </c>
      <c r="D125" s="118" t="s">
        <v>438</v>
      </c>
      <c r="E125" s="119">
        <v>5846.9250000000002</v>
      </c>
      <c r="F125" s="119">
        <v>109070</v>
      </c>
      <c r="G125" s="129">
        <v>4600</v>
      </c>
      <c r="H125" s="120">
        <v>119516.925</v>
      </c>
    </row>
    <row r="126" spans="1:8" hidden="1" outlineLevel="1">
      <c r="A126" s="115">
        <v>82</v>
      </c>
      <c r="B126" s="116" t="s">
        <v>355</v>
      </c>
      <c r="C126" s="117" t="s">
        <v>412</v>
      </c>
      <c r="D126" s="118" t="s">
        <v>439</v>
      </c>
      <c r="E126" s="119">
        <v>15697.5</v>
      </c>
      <c r="F126" s="119">
        <v>199000</v>
      </c>
      <c r="G126" s="129">
        <v>1000</v>
      </c>
      <c r="H126" s="120">
        <v>215697.5</v>
      </c>
    </row>
    <row r="127" spans="1:8" hidden="1" outlineLevel="1">
      <c r="A127" s="115">
        <v>83</v>
      </c>
      <c r="B127" s="116" t="s">
        <v>355</v>
      </c>
      <c r="C127" s="117" t="s">
        <v>412</v>
      </c>
      <c r="D127" s="118" t="s">
        <v>440</v>
      </c>
      <c r="E127" s="119">
        <v>1969.79</v>
      </c>
      <c r="F127" s="119">
        <v>0</v>
      </c>
      <c r="G127" s="129">
        <v>0</v>
      </c>
      <c r="H127" s="120">
        <v>1969.79</v>
      </c>
    </row>
    <row r="128" spans="1:8" hidden="1" outlineLevel="1">
      <c r="A128" s="115">
        <v>84</v>
      </c>
      <c r="B128" s="116" t="s">
        <v>355</v>
      </c>
      <c r="C128" s="117" t="s">
        <v>412</v>
      </c>
      <c r="D128" s="118" t="s">
        <v>441</v>
      </c>
      <c r="E128" s="119">
        <v>16377.525200000002</v>
      </c>
      <c r="F128" s="119">
        <v>0</v>
      </c>
      <c r="G128" s="129">
        <v>25330</v>
      </c>
      <c r="H128" s="120">
        <v>41707.525200000004</v>
      </c>
    </row>
    <row r="129" spans="1:74" hidden="1" outlineLevel="1">
      <c r="A129" s="115">
        <v>85</v>
      </c>
      <c r="B129" s="116" t="s">
        <v>355</v>
      </c>
      <c r="C129" s="117" t="s">
        <v>412</v>
      </c>
      <c r="D129" s="118" t="s">
        <v>442</v>
      </c>
      <c r="E129" s="119">
        <v>8150.625</v>
      </c>
      <c r="F129" s="119">
        <v>117750</v>
      </c>
      <c r="G129" s="129">
        <v>75000</v>
      </c>
      <c r="H129" s="120">
        <v>200900.625</v>
      </c>
    </row>
    <row r="130" spans="1:74" hidden="1" outlineLevel="1">
      <c r="A130" s="115">
        <v>86</v>
      </c>
      <c r="B130" s="116" t="s">
        <v>355</v>
      </c>
      <c r="C130" s="117" t="s">
        <v>412</v>
      </c>
      <c r="D130" s="118" t="s">
        <v>443</v>
      </c>
      <c r="E130" s="119">
        <v>19046.265199999998</v>
      </c>
      <c r="F130" s="119">
        <v>0</v>
      </c>
      <c r="G130" s="129">
        <v>0</v>
      </c>
      <c r="H130" s="120">
        <v>19046.265199999998</v>
      </c>
    </row>
    <row r="131" spans="1:74" hidden="1" outlineLevel="1">
      <c r="A131" s="115">
        <v>87</v>
      </c>
      <c r="B131" s="116" t="s">
        <v>355</v>
      </c>
      <c r="C131" s="117" t="s">
        <v>412</v>
      </c>
      <c r="D131" s="118" t="s">
        <v>444</v>
      </c>
      <c r="E131" s="119">
        <v>8435.0974999999999</v>
      </c>
      <c r="F131" s="119">
        <v>111054</v>
      </c>
      <c r="G131" s="129">
        <v>22000</v>
      </c>
      <c r="H131" s="120">
        <v>141489.0975</v>
      </c>
    </row>
    <row r="132" spans="1:74" hidden="1" outlineLevel="1">
      <c r="A132" s="115">
        <v>88</v>
      </c>
      <c r="B132" s="116" t="s">
        <v>355</v>
      </c>
      <c r="C132" s="117" t="s">
        <v>412</v>
      </c>
      <c r="D132" s="118" t="s">
        <v>445</v>
      </c>
      <c r="E132" s="119">
        <v>8915.8689000000013</v>
      </c>
      <c r="F132" s="119">
        <v>0</v>
      </c>
      <c r="G132" s="129">
        <v>303</v>
      </c>
      <c r="H132" s="120">
        <v>9218.8689000000013</v>
      </c>
    </row>
    <row r="133" spans="1:74" hidden="1" outlineLevel="1">
      <c r="A133" s="115">
        <v>89</v>
      </c>
      <c r="B133" s="116" t="s">
        <v>355</v>
      </c>
      <c r="C133" s="117" t="s">
        <v>412</v>
      </c>
      <c r="D133" s="118" t="s">
        <v>446</v>
      </c>
      <c r="E133" s="119">
        <v>15620.456399999999</v>
      </c>
      <c r="F133" s="119">
        <v>198355</v>
      </c>
      <c r="G133" s="129">
        <v>0</v>
      </c>
      <c r="H133" s="120">
        <v>213975.4564</v>
      </c>
    </row>
    <row r="134" spans="1:74" hidden="1" outlineLevel="1">
      <c r="A134" s="115">
        <v>90</v>
      </c>
      <c r="B134" s="116" t="s">
        <v>355</v>
      </c>
      <c r="C134" s="117" t="s">
        <v>412</v>
      </c>
      <c r="D134" s="118" t="s">
        <v>447</v>
      </c>
      <c r="E134" s="119">
        <v>28500</v>
      </c>
      <c r="F134" s="119">
        <v>0</v>
      </c>
      <c r="G134" s="129">
        <v>0</v>
      </c>
      <c r="H134" s="120">
        <v>28500</v>
      </c>
    </row>
    <row r="135" spans="1:74" hidden="1" outlineLevel="1">
      <c r="A135" s="115">
        <v>91</v>
      </c>
      <c r="B135" s="116" t="s">
        <v>355</v>
      </c>
      <c r="C135" s="117" t="s">
        <v>412</v>
      </c>
      <c r="D135" s="118" t="s">
        <v>448</v>
      </c>
      <c r="E135" s="119">
        <v>5451.3612999999996</v>
      </c>
      <c r="F135" s="119">
        <v>0</v>
      </c>
      <c r="G135" s="129">
        <v>0</v>
      </c>
      <c r="H135" s="120">
        <v>5451.3612999999996</v>
      </c>
    </row>
    <row r="136" spans="1:74" hidden="1" outlineLevel="1">
      <c r="A136" s="115">
        <v>94</v>
      </c>
      <c r="B136" s="116" t="s">
        <v>355</v>
      </c>
      <c r="C136" s="117">
        <v>12</v>
      </c>
      <c r="D136" s="118" t="s">
        <v>449</v>
      </c>
      <c r="E136" s="119">
        <v>5682.2879999999996</v>
      </c>
      <c r="F136" s="119">
        <v>0</v>
      </c>
      <c r="G136" s="129">
        <v>0</v>
      </c>
      <c r="H136" s="120">
        <v>5682.2879999999996</v>
      </c>
    </row>
    <row r="137" spans="1:74" ht="28.5" customHeight="1" collapsed="1" thickBot="1">
      <c r="A137" s="174" t="s">
        <v>67</v>
      </c>
      <c r="B137" s="175"/>
      <c r="C137" s="175"/>
      <c r="D137" s="175"/>
      <c r="E137" s="131">
        <v>108346112.03320001</v>
      </c>
      <c r="F137" s="131">
        <v>118832246.1602</v>
      </c>
      <c r="G137" s="131">
        <v>28132516</v>
      </c>
      <c r="H137" s="131">
        <v>255310874.19340003</v>
      </c>
    </row>
    <row r="138" spans="1:74" s="4" customFormat="1">
      <c r="B138" s="5"/>
      <c r="D138" s="6"/>
      <c r="E138" s="132"/>
      <c r="F138" s="132"/>
      <c r="G138" s="132"/>
      <c r="H138" s="13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1:74" s="4" customFormat="1">
      <c r="B139" s="5"/>
      <c r="D139" s="6"/>
      <c r="E139" s="132"/>
      <c r="F139" s="132"/>
      <c r="G139" s="132"/>
      <c r="H139" s="13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1:74" s="4" customFormat="1">
      <c r="B140" s="5"/>
      <c r="D140" s="6"/>
      <c r="E140" s="132"/>
      <c r="F140" s="132"/>
      <c r="G140" s="132"/>
      <c r="H140" s="13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1:74" s="4" customFormat="1">
      <c r="B141" s="5"/>
      <c r="D141" s="6"/>
      <c r="E141" s="132"/>
      <c r="F141" s="132"/>
      <c r="G141" s="132"/>
      <c r="H141" s="13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1:74" s="4" customFormat="1">
      <c r="B142" s="5"/>
      <c r="D142" s="6"/>
      <c r="E142" s="132"/>
      <c r="F142" s="132"/>
      <c r="H142" s="13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1:74" s="4" customFormat="1">
      <c r="B143" s="5"/>
      <c r="C143" s="7"/>
      <c r="D143" s="6"/>
      <c r="E143" s="132"/>
      <c r="G143" s="132"/>
      <c r="H143" s="13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</row>
    <row r="144" spans="1:74" s="4" customFormat="1">
      <c r="B144" s="5"/>
      <c r="C144" s="7"/>
      <c r="D144" s="6"/>
      <c r="E144" s="132"/>
      <c r="F144" s="132"/>
      <c r="G144" s="132"/>
      <c r="H144" s="13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</row>
    <row r="145" spans="2:74" s="4" customFormat="1">
      <c r="B145" s="5"/>
      <c r="C145" s="7"/>
      <c r="D145" s="6"/>
      <c r="E145" s="3"/>
      <c r="F145" s="8"/>
      <c r="G145" s="3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</row>
    <row r="146" spans="2:74" s="4" customFormat="1">
      <c r="B146" s="5"/>
      <c r="C146" s="7"/>
      <c r="D146" s="6"/>
      <c r="E146" s="3"/>
      <c r="F146" s="8"/>
      <c r="G146" s="3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</row>
    <row r="147" spans="2:74" s="4" customFormat="1">
      <c r="B147" s="5"/>
      <c r="C147" s="7"/>
      <c r="D147" s="6"/>
      <c r="E147" s="3"/>
      <c r="F147" s="8"/>
      <c r="G147" s="3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</row>
    <row r="148" spans="2:74" s="4" customFormat="1">
      <c r="B148" s="5"/>
      <c r="C148" s="7"/>
      <c r="D148" s="6"/>
      <c r="E148" s="3"/>
      <c r="F148" s="8"/>
      <c r="G148" s="3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</row>
    <row r="149" spans="2:74" s="4" customFormat="1">
      <c r="B149" s="5"/>
      <c r="C149" s="7"/>
      <c r="D149" s="6"/>
      <c r="E149" s="3"/>
      <c r="F149" s="8"/>
      <c r="G149" s="3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</row>
    <row r="150" spans="2:74" s="4" customFormat="1">
      <c r="B150" s="5"/>
      <c r="C150" s="7"/>
      <c r="D150" s="6"/>
      <c r="E150" s="3"/>
      <c r="F150" s="8"/>
      <c r="G150" s="3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</row>
    <row r="151" spans="2:74" s="4" customFormat="1">
      <c r="B151" s="5"/>
      <c r="C151" s="7"/>
      <c r="D151" s="6"/>
      <c r="E151" s="3"/>
      <c r="F151" s="8"/>
      <c r="G151" s="3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</row>
    <row r="152" spans="2:74" s="4" customFormat="1">
      <c r="B152" s="5"/>
      <c r="C152" s="7"/>
      <c r="D152" s="6"/>
      <c r="E152" s="3"/>
      <c r="F152" s="8"/>
      <c r="G152" s="3"/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</row>
    <row r="153" spans="2:74" s="4" customFormat="1">
      <c r="B153" s="5"/>
      <c r="C153" s="7"/>
      <c r="D153" s="6"/>
      <c r="E153" s="3"/>
      <c r="F153" s="8"/>
      <c r="G153" s="3"/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</row>
    <row r="154" spans="2:74" s="4" customFormat="1">
      <c r="B154" s="5"/>
      <c r="C154" s="7"/>
      <c r="D154" s="6"/>
      <c r="E154" s="3"/>
      <c r="F154" s="8"/>
      <c r="G154" s="3"/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</row>
    <row r="155" spans="2:74" s="4" customFormat="1">
      <c r="B155" s="5"/>
      <c r="C155" s="7"/>
      <c r="D155" s="6"/>
      <c r="E155" s="3"/>
      <c r="F155" s="8"/>
      <c r="G155" s="3"/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</row>
    <row r="156" spans="2:74" s="4" customFormat="1">
      <c r="B156" s="5"/>
      <c r="C156" s="7"/>
      <c r="D156" s="6"/>
      <c r="E156" s="3"/>
      <c r="F156" s="8"/>
      <c r="G156" s="3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</row>
    <row r="157" spans="2:74" s="4" customFormat="1">
      <c r="B157" s="5"/>
      <c r="C157" s="7"/>
      <c r="D157" s="6"/>
      <c r="E157" s="3"/>
      <c r="F157" s="8"/>
      <c r="G157" s="3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</row>
    <row r="158" spans="2:74" s="4" customFormat="1">
      <c r="B158" s="5"/>
      <c r="C158" s="7"/>
      <c r="D158" s="6"/>
      <c r="E158" s="3"/>
      <c r="F158" s="8"/>
      <c r="G158" s="3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</row>
    <row r="159" spans="2:74" s="4" customFormat="1">
      <c r="B159" s="5"/>
      <c r="C159" s="7"/>
      <c r="D159" s="6"/>
      <c r="E159" s="3"/>
      <c r="F159" s="8"/>
      <c r="G159" s="3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</row>
    <row r="160" spans="2:74" s="4" customFormat="1">
      <c r="B160" s="5"/>
      <c r="C160" s="7"/>
      <c r="D160" s="6"/>
      <c r="E160" s="3"/>
      <c r="F160" s="8"/>
      <c r="G160" s="3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</row>
    <row r="161" spans="2:74" s="4" customFormat="1">
      <c r="B161" s="5"/>
      <c r="C161" s="7"/>
      <c r="D161" s="6"/>
      <c r="E161" s="3"/>
      <c r="F161" s="8"/>
      <c r="G161" s="3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</row>
    <row r="162" spans="2:74" s="4" customFormat="1">
      <c r="B162" s="5"/>
      <c r="C162" s="7"/>
      <c r="D162" s="6"/>
      <c r="E162" s="3"/>
      <c r="F162" s="8"/>
      <c r="G162" s="3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</row>
    <row r="163" spans="2:74" s="4" customFormat="1">
      <c r="B163" s="5"/>
      <c r="C163" s="7"/>
      <c r="D163" s="6"/>
      <c r="E163" s="3"/>
      <c r="F163" s="8"/>
      <c r="G163" s="3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</row>
    <row r="164" spans="2:74" s="4" customFormat="1">
      <c r="B164" s="5"/>
      <c r="C164" s="7"/>
      <c r="D164" s="6"/>
      <c r="E164" s="3"/>
      <c r="F164" s="8"/>
      <c r="G164" s="3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</row>
    <row r="165" spans="2:74" s="4" customFormat="1">
      <c r="B165" s="5"/>
      <c r="C165" s="7"/>
      <c r="D165" s="6"/>
      <c r="E165" s="3"/>
      <c r="F165" s="8"/>
      <c r="G165" s="3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</row>
    <row r="166" spans="2:74" s="4" customFormat="1">
      <c r="B166" s="5"/>
      <c r="C166" s="7"/>
      <c r="D166" s="6"/>
      <c r="E166" s="3"/>
      <c r="F166" s="8"/>
      <c r="G166" s="3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</row>
    <row r="167" spans="2:74" s="4" customFormat="1">
      <c r="B167" s="5"/>
      <c r="C167" s="7"/>
      <c r="D167" s="6"/>
      <c r="E167" s="3"/>
      <c r="F167" s="8"/>
      <c r="G167" s="3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</row>
    <row r="168" spans="2:74" s="4" customFormat="1">
      <c r="B168" s="5"/>
      <c r="C168" s="7"/>
      <c r="D168" s="6"/>
      <c r="E168" s="3"/>
      <c r="F168" s="8"/>
      <c r="G168" s="3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</row>
    <row r="169" spans="2:74" s="4" customFormat="1">
      <c r="B169" s="5"/>
      <c r="C169" s="7"/>
      <c r="D169" s="6"/>
      <c r="E169" s="3"/>
      <c r="F169" s="8"/>
      <c r="G169" s="3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</row>
    <row r="170" spans="2:74" s="4" customFormat="1">
      <c r="B170" s="5"/>
      <c r="C170" s="7"/>
      <c r="D170" s="6"/>
      <c r="E170" s="3"/>
      <c r="F170" s="8"/>
      <c r="G170" s="3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</row>
    <row r="171" spans="2:74" s="4" customFormat="1">
      <c r="B171" s="5"/>
      <c r="C171" s="7"/>
      <c r="D171" s="6"/>
      <c r="E171" s="3"/>
      <c r="F171" s="8"/>
      <c r="G171" s="3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</row>
    <row r="172" spans="2:74" s="4" customFormat="1">
      <c r="B172" s="5"/>
      <c r="C172" s="7"/>
      <c r="D172" s="6"/>
      <c r="E172" s="3"/>
      <c r="F172" s="8"/>
      <c r="G172" s="3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</row>
    <row r="173" spans="2:74" s="4" customFormat="1">
      <c r="B173" s="5"/>
      <c r="C173" s="7"/>
      <c r="D173" s="6"/>
      <c r="E173" s="3"/>
      <c r="F173" s="8"/>
      <c r="G173" s="3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</row>
    <row r="174" spans="2:74" s="4" customFormat="1">
      <c r="B174" s="5"/>
      <c r="C174" s="7"/>
      <c r="D174" s="6"/>
      <c r="E174" s="3"/>
      <c r="F174" s="8"/>
      <c r="G174" s="3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</row>
    <row r="175" spans="2:74" s="4" customFormat="1">
      <c r="B175" s="5"/>
      <c r="C175" s="7"/>
      <c r="D175" s="6"/>
      <c r="E175" s="3"/>
      <c r="F175" s="8"/>
      <c r="G175" s="3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</row>
    <row r="176" spans="2:74" s="4" customFormat="1">
      <c r="B176" s="5"/>
      <c r="C176" s="7"/>
      <c r="D176" s="6"/>
      <c r="E176" s="3"/>
      <c r="F176" s="8"/>
      <c r="G176" s="3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</row>
    <row r="177" spans="2:74" s="4" customFormat="1">
      <c r="B177" s="5"/>
      <c r="C177" s="7"/>
      <c r="D177" s="6"/>
      <c r="E177" s="3"/>
      <c r="F177" s="8"/>
      <c r="G177" s="3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</row>
    <row r="178" spans="2:74" s="4" customFormat="1">
      <c r="B178" s="5"/>
      <c r="C178" s="7"/>
      <c r="D178" s="6"/>
      <c r="E178" s="3"/>
      <c r="F178" s="8"/>
      <c r="G178" s="3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</row>
    <row r="179" spans="2:74" s="4" customFormat="1">
      <c r="B179" s="5"/>
      <c r="C179" s="7"/>
      <c r="D179" s="6"/>
      <c r="E179" s="3"/>
      <c r="F179" s="8"/>
      <c r="G179" s="3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</row>
    <row r="180" spans="2:74" s="4" customFormat="1">
      <c r="B180" s="5"/>
      <c r="C180" s="7"/>
      <c r="D180" s="6"/>
      <c r="E180" s="3"/>
      <c r="F180" s="8"/>
      <c r="G180" s="3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</row>
    <row r="181" spans="2:74" s="4" customFormat="1">
      <c r="B181" s="5"/>
      <c r="C181" s="7"/>
      <c r="D181" s="6"/>
      <c r="E181" s="3"/>
      <c r="F181" s="8"/>
      <c r="G181" s="3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</row>
    <row r="182" spans="2:74" s="4" customFormat="1">
      <c r="B182" s="5"/>
      <c r="C182" s="7"/>
      <c r="D182" s="6"/>
      <c r="E182" s="3"/>
      <c r="F182" s="8"/>
      <c r="G182" s="3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</row>
    <row r="183" spans="2:74" s="4" customFormat="1">
      <c r="B183" s="5"/>
      <c r="C183" s="7"/>
      <c r="D183" s="6"/>
      <c r="E183" s="3"/>
      <c r="F183" s="8"/>
      <c r="G183" s="3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</row>
    <row r="184" spans="2:74" s="4" customFormat="1">
      <c r="B184" s="5"/>
      <c r="C184" s="7"/>
      <c r="D184" s="6"/>
      <c r="E184" s="3"/>
      <c r="F184" s="8"/>
      <c r="G184" s="3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</row>
    <row r="185" spans="2:74" s="4" customFormat="1">
      <c r="B185" s="5"/>
      <c r="C185" s="7"/>
      <c r="D185" s="6"/>
      <c r="E185" s="3"/>
      <c r="F185" s="8"/>
      <c r="G185" s="3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</row>
    <row r="186" spans="2:74" s="4" customFormat="1">
      <c r="B186" s="5"/>
      <c r="C186" s="7"/>
      <c r="D186" s="6"/>
      <c r="E186" s="3"/>
      <c r="F186" s="8"/>
      <c r="G186" s="3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</row>
    <row r="187" spans="2:74" s="4" customFormat="1">
      <c r="B187" s="5"/>
      <c r="C187" s="7"/>
      <c r="D187" s="6"/>
      <c r="E187" s="3"/>
      <c r="F187" s="8"/>
      <c r="G187" s="3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</row>
    <row r="188" spans="2:74" s="4" customFormat="1">
      <c r="B188" s="5"/>
      <c r="C188" s="7"/>
      <c r="D188" s="6"/>
      <c r="E188" s="3"/>
      <c r="F188" s="8"/>
      <c r="G188" s="3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</row>
    <row r="189" spans="2:74" s="4" customFormat="1">
      <c r="B189" s="5"/>
      <c r="C189" s="7"/>
      <c r="D189" s="6"/>
      <c r="E189" s="3"/>
      <c r="F189" s="8"/>
      <c r="G189" s="3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</row>
    <row r="190" spans="2:74" s="4" customFormat="1">
      <c r="B190" s="5"/>
      <c r="C190" s="7"/>
      <c r="D190" s="6"/>
      <c r="E190" s="3"/>
      <c r="F190" s="8"/>
      <c r="G190" s="3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</row>
    <row r="191" spans="2:74" s="4" customFormat="1">
      <c r="B191" s="5"/>
      <c r="C191" s="7"/>
      <c r="D191" s="6"/>
      <c r="E191" s="3"/>
      <c r="F191" s="8"/>
      <c r="G191" s="3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</row>
    <row r="192" spans="2:74" s="4" customFormat="1">
      <c r="B192" s="5"/>
      <c r="C192" s="7"/>
      <c r="D192" s="6"/>
      <c r="E192" s="3"/>
      <c r="F192" s="8"/>
      <c r="G192" s="3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</sheetData>
  <mergeCells count="9">
    <mergeCell ref="A1:H1"/>
    <mergeCell ref="A3:H3"/>
    <mergeCell ref="B5:D5"/>
    <mergeCell ref="A137:D137"/>
    <mergeCell ref="A21:D21"/>
    <mergeCell ref="A31:D31"/>
    <mergeCell ref="A45:D45"/>
    <mergeCell ref="B6:D6"/>
    <mergeCell ref="A7:D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0"/>
  <sheetViews>
    <sheetView zoomScale="145" zoomScaleNormal="145" workbookViewId="0">
      <selection sqref="A1:F1"/>
    </sheetView>
  </sheetViews>
  <sheetFormatPr defaultColWidth="9.1640625" defaultRowHeight="16.2" outlineLevelRow="1"/>
  <cols>
    <col min="1" max="1" width="6" style="12" customWidth="1"/>
    <col min="2" max="2" width="10.27734375" style="14" customWidth="1"/>
    <col min="3" max="3" width="5.1640625" style="15" customWidth="1"/>
    <col min="4" max="4" width="11.44140625" style="16" customWidth="1"/>
    <col min="5" max="5" width="21.27734375" style="13" customWidth="1"/>
    <col min="6" max="6" width="21.27734375" style="17" customWidth="1"/>
    <col min="7" max="7" width="21.5546875" style="11" customWidth="1"/>
    <col min="8" max="8" width="9.1640625" style="11"/>
    <col min="9" max="9" width="17.1640625" style="11" bestFit="1" customWidth="1"/>
    <col min="10" max="16384" width="9.1640625" style="11"/>
  </cols>
  <sheetData>
    <row r="1" spans="1:7" ht="18" customHeight="1">
      <c r="A1" s="183" t="s">
        <v>0</v>
      </c>
      <c r="B1" s="183"/>
      <c r="C1" s="183"/>
      <c r="D1" s="183"/>
      <c r="E1" s="183"/>
      <c r="F1" s="183"/>
    </row>
    <row r="2" spans="1:7" ht="7.9" customHeight="1">
      <c r="A2" s="133"/>
      <c r="B2" s="133"/>
      <c r="C2" s="133"/>
      <c r="D2" s="133"/>
      <c r="E2" s="133"/>
      <c r="F2" s="133"/>
    </row>
    <row r="3" spans="1:7" ht="46.5" customHeight="1">
      <c r="A3" s="184" t="s">
        <v>450</v>
      </c>
      <c r="B3" s="184"/>
      <c r="C3" s="184"/>
      <c r="D3" s="184"/>
      <c r="E3" s="184"/>
      <c r="F3" s="184"/>
    </row>
    <row r="4" spans="1:7">
      <c r="A4" s="134"/>
      <c r="B4" s="134"/>
      <c r="C4" s="134"/>
      <c r="D4" s="134"/>
      <c r="E4" s="134"/>
      <c r="F4" s="134"/>
    </row>
    <row r="5" spans="1:7" ht="16.5" thickBot="1">
      <c r="A5" s="135"/>
      <c r="B5" s="185" t="s">
        <v>5</v>
      </c>
      <c r="C5" s="185"/>
      <c r="D5" s="185"/>
      <c r="F5" s="135"/>
    </row>
    <row r="6" spans="1:7" s="4" customFormat="1" ht="32.5" customHeight="1">
      <c r="A6" s="112" t="s">
        <v>2</v>
      </c>
      <c r="B6" s="182" t="s">
        <v>302</v>
      </c>
      <c r="C6" s="182"/>
      <c r="D6" s="182"/>
      <c r="E6" s="113" t="s">
        <v>451</v>
      </c>
      <c r="F6" s="136" t="s">
        <v>452</v>
      </c>
    </row>
    <row r="7" spans="1:7" s="4" customFormat="1" ht="26.65" customHeight="1">
      <c r="A7" s="176" t="s">
        <v>305</v>
      </c>
      <c r="B7" s="177"/>
      <c r="C7" s="177"/>
      <c r="D7" s="177"/>
      <c r="E7" s="114">
        <v>180102931</v>
      </c>
      <c r="F7" s="114">
        <v>179670019.93889999</v>
      </c>
    </row>
    <row r="8" spans="1:7" s="2" customFormat="1" ht="14.1" hidden="1" outlineLevel="1">
      <c r="A8" s="115">
        <v>1</v>
      </c>
      <c r="B8" s="116" t="s">
        <v>306</v>
      </c>
      <c r="C8" s="117" t="s">
        <v>312</v>
      </c>
      <c r="D8" s="118" t="s">
        <v>313</v>
      </c>
      <c r="E8" s="119">
        <v>96436850</v>
      </c>
      <c r="F8" s="120">
        <v>85643445.9252</v>
      </c>
      <c r="G8" s="137"/>
    </row>
    <row r="9" spans="1:7" s="2" customFormat="1" ht="14.1" hidden="1" outlineLevel="1">
      <c r="A9" s="115">
        <v>2</v>
      </c>
      <c r="B9" s="116" t="s">
        <v>306</v>
      </c>
      <c r="C9" s="117" t="s">
        <v>316</v>
      </c>
      <c r="D9" s="118" t="s">
        <v>320</v>
      </c>
      <c r="E9" s="119">
        <v>45221500</v>
      </c>
      <c r="F9" s="120">
        <v>55423904.689000003</v>
      </c>
      <c r="G9" s="137"/>
    </row>
    <row r="10" spans="1:7" s="2" customFormat="1" ht="14.1" hidden="1" outlineLevel="1">
      <c r="A10" s="115">
        <v>3</v>
      </c>
      <c r="B10" s="116" t="s">
        <v>306</v>
      </c>
      <c r="C10" s="117" t="s">
        <v>323</v>
      </c>
      <c r="D10" s="118" t="s">
        <v>324</v>
      </c>
      <c r="E10" s="119">
        <v>38444581</v>
      </c>
      <c r="F10" s="120">
        <v>38602669.324700005</v>
      </c>
    </row>
    <row r="11" spans="1:7" s="2" customFormat="1" ht="26.65" customHeight="1" collapsed="1">
      <c r="A11" s="176" t="s">
        <v>325</v>
      </c>
      <c r="B11" s="177"/>
      <c r="C11" s="177"/>
      <c r="D11" s="177"/>
      <c r="E11" s="114">
        <v>154684200</v>
      </c>
      <c r="F11" s="138">
        <v>146242124.13536</v>
      </c>
    </row>
    <row r="12" spans="1:7" s="2" customFormat="1" ht="14.1" hidden="1" outlineLevel="1">
      <c r="A12" s="115">
        <v>1</v>
      </c>
      <c r="B12" s="116" t="s">
        <v>326</v>
      </c>
      <c r="C12" s="117" t="s">
        <v>332</v>
      </c>
      <c r="D12" s="118" t="s">
        <v>334</v>
      </c>
      <c r="E12" s="119">
        <v>15000000</v>
      </c>
      <c r="F12" s="120">
        <v>15004205.2545</v>
      </c>
    </row>
    <row r="13" spans="1:7" s="2" customFormat="1" ht="14.1" hidden="1" outlineLevel="1">
      <c r="A13" s="115">
        <v>2</v>
      </c>
      <c r="B13" s="116" t="s">
        <v>326</v>
      </c>
      <c r="C13" s="117" t="s">
        <v>332</v>
      </c>
      <c r="D13" s="118" t="s">
        <v>335</v>
      </c>
      <c r="E13" s="119">
        <v>65699000</v>
      </c>
      <c r="F13" s="120">
        <v>62418577.679099999</v>
      </c>
    </row>
    <row r="14" spans="1:7" s="2" customFormat="1" ht="14.1" hidden="1" outlineLevel="1">
      <c r="A14" s="115">
        <v>3</v>
      </c>
      <c r="B14" s="116" t="s">
        <v>326</v>
      </c>
      <c r="C14" s="117" t="s">
        <v>336</v>
      </c>
      <c r="D14" s="118" t="s">
        <v>331</v>
      </c>
      <c r="E14" s="119">
        <v>16500000</v>
      </c>
      <c r="F14" s="120">
        <v>16039613.537</v>
      </c>
    </row>
    <row r="15" spans="1:7" s="2" customFormat="1" ht="14.1" hidden="1" outlineLevel="1">
      <c r="A15" s="115">
        <v>4</v>
      </c>
      <c r="B15" s="116" t="s">
        <v>326</v>
      </c>
      <c r="C15" s="117" t="s">
        <v>336</v>
      </c>
      <c r="D15" s="118" t="s">
        <v>337</v>
      </c>
      <c r="E15" s="119">
        <v>57485200</v>
      </c>
      <c r="F15" s="120">
        <v>52779727.664760008</v>
      </c>
    </row>
    <row r="16" spans="1:7" s="2" customFormat="1" ht="26.65" customHeight="1" collapsed="1">
      <c r="A16" s="176" t="s">
        <v>338</v>
      </c>
      <c r="B16" s="177"/>
      <c r="C16" s="177"/>
      <c r="D16" s="177"/>
      <c r="E16" s="114">
        <v>59526623</v>
      </c>
      <c r="F16" s="114">
        <v>55934460.517820001</v>
      </c>
    </row>
    <row r="17" spans="1:8" s="2" customFormat="1" ht="14.1" hidden="1" outlineLevel="1">
      <c r="A17" s="115">
        <v>1</v>
      </c>
      <c r="B17" s="116" t="s">
        <v>339</v>
      </c>
      <c r="C17" s="117">
        <v>52</v>
      </c>
      <c r="D17" s="130" t="s">
        <v>453</v>
      </c>
      <c r="E17" s="119">
        <v>3230003</v>
      </c>
      <c r="F17" s="120">
        <v>3001142.8983</v>
      </c>
    </row>
    <row r="18" spans="1:8" s="2" customFormat="1" ht="14.1" hidden="1" outlineLevel="1">
      <c r="A18" s="115">
        <v>2</v>
      </c>
      <c r="B18" s="116" t="s">
        <v>339</v>
      </c>
      <c r="C18" s="117">
        <v>52</v>
      </c>
      <c r="D18" s="130" t="s">
        <v>351</v>
      </c>
      <c r="E18" s="119">
        <v>3000000</v>
      </c>
      <c r="F18" s="120">
        <v>2847327.2130999998</v>
      </c>
    </row>
    <row r="19" spans="1:8" s="2" customFormat="1" ht="14.1" hidden="1" outlineLevel="1">
      <c r="A19" s="115">
        <v>3</v>
      </c>
      <c r="B19" s="116" t="s">
        <v>339</v>
      </c>
      <c r="C19" s="117">
        <v>52</v>
      </c>
      <c r="D19" s="130" t="s">
        <v>454</v>
      </c>
      <c r="E19" s="119">
        <v>4290000</v>
      </c>
      <c r="F19" s="120">
        <v>4033623.9342</v>
      </c>
      <c r="G19" s="139"/>
      <c r="H19" s="139"/>
    </row>
    <row r="20" spans="1:8" s="2" customFormat="1" ht="14.1" hidden="1" outlineLevel="1">
      <c r="A20" s="115">
        <v>4</v>
      </c>
      <c r="B20" s="116" t="s">
        <v>339</v>
      </c>
      <c r="C20" s="117">
        <v>52</v>
      </c>
      <c r="D20" s="118" t="s">
        <v>342</v>
      </c>
      <c r="E20" s="119">
        <v>1000000</v>
      </c>
      <c r="F20" s="120">
        <v>982726.04689999996</v>
      </c>
    </row>
    <row r="21" spans="1:8" s="2" customFormat="1" ht="14.1" hidden="1" outlineLevel="1">
      <c r="A21" s="115">
        <v>5</v>
      </c>
      <c r="B21" s="116" t="s">
        <v>339</v>
      </c>
      <c r="C21" s="117">
        <v>52</v>
      </c>
      <c r="D21" s="130" t="s">
        <v>455</v>
      </c>
      <c r="E21" s="119">
        <v>3030900</v>
      </c>
      <c r="F21" s="120">
        <v>2833012.0038999999</v>
      </c>
    </row>
    <row r="22" spans="1:8" s="2" customFormat="1" ht="14.1" hidden="1" outlineLevel="1">
      <c r="A22" s="115">
        <v>6</v>
      </c>
      <c r="B22" s="116" t="s">
        <v>339</v>
      </c>
      <c r="C22" s="117">
        <v>52</v>
      </c>
      <c r="D22" s="130" t="s">
        <v>352</v>
      </c>
      <c r="E22" s="119">
        <v>2002020</v>
      </c>
      <c r="F22" s="120">
        <v>1948062.5784</v>
      </c>
    </row>
    <row r="23" spans="1:8" s="2" customFormat="1" ht="14.1" hidden="1" outlineLevel="1">
      <c r="A23" s="115">
        <v>7</v>
      </c>
      <c r="B23" s="116" t="s">
        <v>339</v>
      </c>
      <c r="C23" s="117">
        <v>52</v>
      </c>
      <c r="D23" s="130" t="s">
        <v>456</v>
      </c>
      <c r="E23" s="119">
        <v>6000000</v>
      </c>
      <c r="F23" s="120">
        <v>5561755.46</v>
      </c>
      <c r="G23" s="139"/>
      <c r="H23" s="139"/>
    </row>
    <row r="24" spans="1:8" s="2" customFormat="1" ht="14.1" hidden="1" outlineLevel="1">
      <c r="A24" s="115">
        <v>8</v>
      </c>
      <c r="B24" s="116" t="s">
        <v>339</v>
      </c>
      <c r="C24" s="117">
        <v>52</v>
      </c>
      <c r="D24" s="130" t="s">
        <v>457</v>
      </c>
      <c r="E24" s="119">
        <v>1420000</v>
      </c>
      <c r="F24" s="120">
        <v>1353357.8056000001</v>
      </c>
      <c r="G24" s="139"/>
      <c r="H24" s="139"/>
    </row>
    <row r="25" spans="1:8" s="2" customFormat="1" ht="14.1" hidden="1" outlineLevel="1">
      <c r="A25" s="115">
        <v>9</v>
      </c>
      <c r="B25" s="116" t="s">
        <v>339</v>
      </c>
      <c r="C25" s="117">
        <v>52</v>
      </c>
      <c r="D25" s="130" t="s">
        <v>353</v>
      </c>
      <c r="E25" s="119">
        <v>1000000</v>
      </c>
      <c r="F25" s="120">
        <v>961567.75150000001</v>
      </c>
    </row>
    <row r="26" spans="1:8" s="2" customFormat="1" ht="14.1" hidden="1" outlineLevel="1">
      <c r="A26" s="115">
        <v>10</v>
      </c>
      <c r="B26" s="116" t="s">
        <v>339</v>
      </c>
      <c r="C26" s="117">
        <v>52</v>
      </c>
      <c r="D26" s="130" t="s">
        <v>458</v>
      </c>
      <c r="E26" s="119">
        <v>5300000</v>
      </c>
      <c r="F26" s="120">
        <v>5025594.7457699999</v>
      </c>
    </row>
    <row r="27" spans="1:8" s="2" customFormat="1" ht="14.1" hidden="1" outlineLevel="1">
      <c r="A27" s="115">
        <v>11</v>
      </c>
      <c r="B27" s="116" t="s">
        <v>339</v>
      </c>
      <c r="C27" s="117">
        <v>52</v>
      </c>
      <c r="D27" s="130" t="s">
        <v>459</v>
      </c>
      <c r="E27" s="119">
        <v>3510000</v>
      </c>
      <c r="F27" s="120">
        <v>3275585.9749500002</v>
      </c>
    </row>
    <row r="28" spans="1:8" s="2" customFormat="1" ht="14.1" hidden="1" outlineLevel="1">
      <c r="A28" s="115">
        <v>12</v>
      </c>
      <c r="B28" s="116" t="s">
        <v>339</v>
      </c>
      <c r="C28" s="117">
        <v>52</v>
      </c>
      <c r="D28" s="130" t="s">
        <v>460</v>
      </c>
      <c r="E28" s="119">
        <v>7105000</v>
      </c>
      <c r="F28" s="120">
        <v>6720404.9584999997</v>
      </c>
      <c r="G28" s="139"/>
      <c r="H28" s="139"/>
    </row>
    <row r="29" spans="1:8" s="2" customFormat="1" ht="14.1" hidden="1" outlineLevel="1">
      <c r="A29" s="115">
        <v>13</v>
      </c>
      <c r="B29" s="116" t="s">
        <v>339</v>
      </c>
      <c r="C29" s="117">
        <v>52</v>
      </c>
      <c r="D29" s="130" t="s">
        <v>461</v>
      </c>
      <c r="E29" s="119">
        <v>9000000</v>
      </c>
      <c r="F29" s="120">
        <v>8485330.8827</v>
      </c>
    </row>
    <row r="30" spans="1:8" s="2" customFormat="1" ht="14.1" hidden="1" outlineLevel="1">
      <c r="A30" s="115">
        <v>14</v>
      </c>
      <c r="B30" s="116" t="s">
        <v>339</v>
      </c>
      <c r="C30" s="117">
        <v>52</v>
      </c>
      <c r="D30" s="130" t="s">
        <v>348</v>
      </c>
      <c r="E30" s="119">
        <v>1000000</v>
      </c>
      <c r="F30" s="120">
        <v>983595.00150000001</v>
      </c>
    </row>
    <row r="31" spans="1:8" s="2" customFormat="1" ht="14.1" hidden="1" outlineLevel="1">
      <c r="A31" s="115">
        <v>16</v>
      </c>
      <c r="B31" s="116" t="s">
        <v>339</v>
      </c>
      <c r="C31" s="117" t="s">
        <v>462</v>
      </c>
      <c r="D31" s="130" t="s">
        <v>463</v>
      </c>
      <c r="E31" s="119">
        <v>2638700</v>
      </c>
      <c r="F31" s="120">
        <v>2423345.4061999996</v>
      </c>
    </row>
    <row r="32" spans="1:8" s="2" customFormat="1" ht="14.1" hidden="1" outlineLevel="1">
      <c r="A32" s="115">
        <v>17</v>
      </c>
      <c r="B32" s="116" t="s">
        <v>339</v>
      </c>
      <c r="C32" s="117" t="s">
        <v>462</v>
      </c>
      <c r="D32" s="130" t="s">
        <v>464</v>
      </c>
      <c r="E32" s="119">
        <v>3000000</v>
      </c>
      <c r="F32" s="120">
        <v>2750123.4330000002</v>
      </c>
    </row>
    <row r="33" spans="1:9" s="2" customFormat="1" ht="14.1" hidden="1" outlineLevel="1">
      <c r="A33" s="115">
        <v>18</v>
      </c>
      <c r="B33" s="116" t="s">
        <v>339</v>
      </c>
      <c r="C33" s="117" t="s">
        <v>462</v>
      </c>
      <c r="D33" s="130" t="s">
        <v>465</v>
      </c>
      <c r="E33" s="119">
        <v>3000000</v>
      </c>
      <c r="F33" s="120">
        <v>2747904.4233000004</v>
      </c>
    </row>
    <row r="34" spans="1:9" s="2" customFormat="1" ht="26.65" customHeight="1" collapsed="1">
      <c r="A34" s="176" t="s">
        <v>354</v>
      </c>
      <c r="B34" s="177"/>
      <c r="C34" s="177"/>
      <c r="D34" s="177"/>
      <c r="E34" s="114">
        <v>3172727</v>
      </c>
      <c r="F34" s="114">
        <v>3178506.1970000006</v>
      </c>
      <c r="G34" s="140"/>
      <c r="H34" s="140"/>
      <c r="I34" s="140"/>
    </row>
    <row r="35" spans="1:9" s="2" customFormat="1" ht="14.1" hidden="1" outlineLevel="1">
      <c r="A35" s="115">
        <v>1</v>
      </c>
      <c r="B35" s="116" t="s">
        <v>355</v>
      </c>
      <c r="C35" s="117">
        <v>2</v>
      </c>
      <c r="D35" s="130" t="s">
        <v>364</v>
      </c>
      <c r="E35" s="119">
        <v>19120</v>
      </c>
      <c r="F35" s="120">
        <v>19163.182000000001</v>
      </c>
      <c r="G35" s="139"/>
    </row>
    <row r="36" spans="1:9" s="2" customFormat="1" ht="14.1" hidden="1" outlineLevel="1">
      <c r="A36" s="115">
        <v>3</v>
      </c>
      <c r="B36" s="116" t="s">
        <v>355</v>
      </c>
      <c r="C36" s="117">
        <v>2</v>
      </c>
      <c r="D36" s="130" t="s">
        <v>356</v>
      </c>
      <c r="E36" s="119">
        <v>16442</v>
      </c>
      <c r="F36" s="120">
        <v>16510.870999999999</v>
      </c>
    </row>
    <row r="37" spans="1:9" s="2" customFormat="1" ht="14.1" hidden="1" outlineLevel="1">
      <c r="A37" s="115">
        <v>4</v>
      </c>
      <c r="B37" s="116" t="s">
        <v>355</v>
      </c>
      <c r="C37" s="117">
        <v>2</v>
      </c>
      <c r="D37" s="130" t="s">
        <v>358</v>
      </c>
      <c r="E37" s="119">
        <v>49000</v>
      </c>
      <c r="F37" s="120">
        <v>49128.334999999999</v>
      </c>
    </row>
    <row r="38" spans="1:9" s="2" customFormat="1" ht="14.1" hidden="1" outlineLevel="1">
      <c r="A38" s="115">
        <v>5</v>
      </c>
      <c r="B38" s="116" t="s">
        <v>355</v>
      </c>
      <c r="C38" s="117">
        <v>2</v>
      </c>
      <c r="D38" s="130" t="s">
        <v>466</v>
      </c>
      <c r="E38" s="119">
        <v>16000</v>
      </c>
      <c r="F38" s="120">
        <v>16095.992</v>
      </c>
    </row>
    <row r="39" spans="1:9" s="2" customFormat="1" ht="14.1" hidden="1" outlineLevel="1">
      <c r="A39" s="115">
        <v>6</v>
      </c>
      <c r="B39" s="116" t="s">
        <v>355</v>
      </c>
      <c r="C39" s="117">
        <v>2</v>
      </c>
      <c r="D39" s="130" t="s">
        <v>359</v>
      </c>
      <c r="E39" s="119">
        <v>1500</v>
      </c>
      <c r="F39" s="120">
        <v>1511.0830000000001</v>
      </c>
    </row>
    <row r="40" spans="1:9" s="2" customFormat="1" ht="14.1" hidden="1" outlineLevel="1">
      <c r="A40" s="115">
        <v>7</v>
      </c>
      <c r="B40" s="116" t="s">
        <v>355</v>
      </c>
      <c r="C40" s="117">
        <v>2</v>
      </c>
      <c r="D40" s="130" t="s">
        <v>365</v>
      </c>
      <c r="E40" s="119">
        <v>18850</v>
      </c>
      <c r="F40" s="120">
        <v>18900.536</v>
      </c>
    </row>
    <row r="41" spans="1:9" s="2" customFormat="1" ht="14.1" hidden="1" outlineLevel="1">
      <c r="A41" s="115">
        <v>8</v>
      </c>
      <c r="B41" s="116" t="s">
        <v>355</v>
      </c>
      <c r="C41" s="117">
        <v>2</v>
      </c>
      <c r="D41" s="130" t="s">
        <v>467</v>
      </c>
      <c r="E41" s="119">
        <v>7400</v>
      </c>
      <c r="F41" s="120">
        <v>7426.2510000000002</v>
      </c>
    </row>
    <row r="42" spans="1:9" s="2" customFormat="1" ht="14.1" hidden="1" outlineLevel="1">
      <c r="A42" s="115">
        <v>9</v>
      </c>
      <c r="B42" s="116" t="s">
        <v>355</v>
      </c>
      <c r="C42" s="117">
        <v>2</v>
      </c>
      <c r="D42" s="130" t="s">
        <v>362</v>
      </c>
      <c r="E42" s="119">
        <v>58692</v>
      </c>
      <c r="F42" s="120">
        <v>58762.932999999997</v>
      </c>
    </row>
    <row r="43" spans="1:9" s="2" customFormat="1" ht="14.1" hidden="1" outlineLevel="1">
      <c r="A43" s="115">
        <v>10</v>
      </c>
      <c r="B43" s="116" t="s">
        <v>355</v>
      </c>
      <c r="C43" s="117">
        <v>2</v>
      </c>
      <c r="D43" s="130" t="s">
        <v>363</v>
      </c>
      <c r="E43" s="119">
        <v>45325</v>
      </c>
      <c r="F43" s="120">
        <v>45437.18</v>
      </c>
    </row>
    <row r="44" spans="1:9" s="2" customFormat="1" ht="14.1" hidden="1" outlineLevel="1">
      <c r="A44" s="115">
        <v>11</v>
      </c>
      <c r="B44" s="116" t="s">
        <v>355</v>
      </c>
      <c r="C44" s="117">
        <v>2</v>
      </c>
      <c r="D44" s="130" t="s">
        <v>468</v>
      </c>
      <c r="E44" s="119">
        <v>2000</v>
      </c>
      <c r="F44" s="120">
        <v>0</v>
      </c>
    </row>
    <row r="45" spans="1:9" s="2" customFormat="1" ht="14.1" hidden="1" outlineLevel="1">
      <c r="A45" s="115">
        <v>12</v>
      </c>
      <c r="B45" s="116" t="s">
        <v>355</v>
      </c>
      <c r="C45" s="117">
        <v>4</v>
      </c>
      <c r="D45" s="130" t="s">
        <v>367</v>
      </c>
      <c r="E45" s="119">
        <v>25200</v>
      </c>
      <c r="F45" s="120">
        <v>25441.465</v>
      </c>
    </row>
    <row r="46" spans="1:9" s="2" customFormat="1" ht="14.1" hidden="1" outlineLevel="1">
      <c r="A46" s="115">
        <v>13</v>
      </c>
      <c r="B46" s="116" t="s">
        <v>355</v>
      </c>
      <c r="C46" s="117">
        <v>4</v>
      </c>
      <c r="D46" s="130" t="s">
        <v>380</v>
      </c>
      <c r="E46" s="119">
        <v>132341</v>
      </c>
      <c r="F46" s="120">
        <v>132590.261</v>
      </c>
      <c r="G46" s="139"/>
    </row>
    <row r="47" spans="1:9" s="2" customFormat="1" ht="14.1" hidden="1" outlineLevel="1">
      <c r="A47" s="115">
        <v>15</v>
      </c>
      <c r="B47" s="116" t="s">
        <v>355</v>
      </c>
      <c r="C47" s="117">
        <v>4</v>
      </c>
      <c r="D47" s="130" t="s">
        <v>381</v>
      </c>
      <c r="E47" s="119">
        <v>24536</v>
      </c>
      <c r="F47" s="120">
        <v>25156.906000000003</v>
      </c>
    </row>
    <row r="48" spans="1:9" s="2" customFormat="1" ht="14.1" hidden="1" outlineLevel="1">
      <c r="A48" s="115">
        <v>16</v>
      </c>
      <c r="B48" s="116" t="s">
        <v>355</v>
      </c>
      <c r="C48" s="117">
        <v>4</v>
      </c>
      <c r="D48" s="130" t="s">
        <v>469</v>
      </c>
      <c r="E48" s="119">
        <v>156333</v>
      </c>
      <c r="F48" s="120">
        <v>156703.372</v>
      </c>
    </row>
    <row r="49" spans="1:7" s="2" customFormat="1" ht="14.1" hidden="1" outlineLevel="1">
      <c r="A49" s="115">
        <v>17</v>
      </c>
      <c r="B49" s="116" t="s">
        <v>355</v>
      </c>
      <c r="C49" s="117">
        <v>4</v>
      </c>
      <c r="D49" s="130" t="s">
        <v>375</v>
      </c>
      <c r="E49" s="119">
        <v>50792</v>
      </c>
      <c r="F49" s="120">
        <v>50395.957000000002</v>
      </c>
    </row>
    <row r="50" spans="1:7" s="2" customFormat="1" ht="14.1" hidden="1" outlineLevel="1">
      <c r="A50" s="115">
        <v>18</v>
      </c>
      <c r="B50" s="116" t="s">
        <v>355</v>
      </c>
      <c r="C50" s="117">
        <v>4</v>
      </c>
      <c r="D50" s="130" t="s">
        <v>382</v>
      </c>
      <c r="E50" s="119">
        <v>57064</v>
      </c>
      <c r="F50" s="120">
        <v>57285.023000000001</v>
      </c>
    </row>
    <row r="51" spans="1:7" s="2" customFormat="1" ht="14.1" hidden="1" outlineLevel="1">
      <c r="A51" s="115">
        <v>19</v>
      </c>
      <c r="B51" s="116" t="s">
        <v>355</v>
      </c>
      <c r="C51" s="117">
        <v>4</v>
      </c>
      <c r="D51" s="130" t="s">
        <v>470</v>
      </c>
      <c r="E51" s="119">
        <v>66820</v>
      </c>
      <c r="F51" s="120">
        <v>67166.827999999994</v>
      </c>
    </row>
    <row r="52" spans="1:7" s="2" customFormat="1" ht="14.1" hidden="1" outlineLevel="1">
      <c r="A52" s="115">
        <v>20</v>
      </c>
      <c r="B52" s="116" t="s">
        <v>355</v>
      </c>
      <c r="C52" s="117">
        <v>4</v>
      </c>
      <c r="D52" s="130" t="s">
        <v>376</v>
      </c>
      <c r="E52" s="119">
        <v>14737</v>
      </c>
      <c r="F52" s="120">
        <v>14739.227999999999</v>
      </c>
    </row>
    <row r="53" spans="1:7" s="2" customFormat="1" ht="14.1" hidden="1" outlineLevel="1">
      <c r="A53" s="115">
        <v>21</v>
      </c>
      <c r="B53" s="116" t="s">
        <v>355</v>
      </c>
      <c r="C53" s="117">
        <v>4</v>
      </c>
      <c r="D53" s="130" t="s">
        <v>471</v>
      </c>
      <c r="E53" s="119">
        <v>15100</v>
      </c>
      <c r="F53" s="120">
        <v>13500</v>
      </c>
    </row>
    <row r="54" spans="1:7" s="2" customFormat="1" ht="14.1" hidden="1" outlineLevel="1">
      <c r="A54" s="115">
        <v>22</v>
      </c>
      <c r="B54" s="116" t="s">
        <v>355</v>
      </c>
      <c r="C54" s="117">
        <v>8</v>
      </c>
      <c r="D54" s="130" t="s">
        <v>384</v>
      </c>
      <c r="E54" s="119">
        <v>80997</v>
      </c>
      <c r="F54" s="120">
        <v>81288.3</v>
      </c>
    </row>
    <row r="55" spans="1:7" s="2" customFormat="1" ht="14.1" hidden="1" outlineLevel="1">
      <c r="A55" s="115">
        <v>23</v>
      </c>
      <c r="B55" s="116" t="s">
        <v>355</v>
      </c>
      <c r="C55" s="117">
        <v>8</v>
      </c>
      <c r="D55" s="130" t="s">
        <v>407</v>
      </c>
      <c r="E55" s="119">
        <v>72480</v>
      </c>
      <c r="F55" s="120">
        <v>72725.403000000006</v>
      </c>
    </row>
    <row r="56" spans="1:7" s="2" customFormat="1" ht="14.1" hidden="1" outlineLevel="1">
      <c r="A56" s="115">
        <v>24</v>
      </c>
      <c r="B56" s="116" t="s">
        <v>355</v>
      </c>
      <c r="C56" s="117">
        <v>8</v>
      </c>
      <c r="D56" s="130" t="s">
        <v>408</v>
      </c>
      <c r="E56" s="119">
        <v>173994</v>
      </c>
      <c r="F56" s="120">
        <v>174741.856</v>
      </c>
    </row>
    <row r="57" spans="1:7" s="2" customFormat="1" ht="14.1" hidden="1" outlineLevel="1">
      <c r="A57" s="115">
        <v>25</v>
      </c>
      <c r="B57" s="116" t="s">
        <v>355</v>
      </c>
      <c r="C57" s="117">
        <v>8</v>
      </c>
      <c r="D57" s="130" t="s">
        <v>472</v>
      </c>
      <c r="E57" s="119">
        <v>118115</v>
      </c>
      <c r="F57" s="120">
        <v>118869.69</v>
      </c>
    </row>
    <row r="58" spans="1:7" s="2" customFormat="1" ht="14.1" hidden="1" outlineLevel="1">
      <c r="A58" s="115">
        <v>26</v>
      </c>
      <c r="B58" s="116" t="s">
        <v>355</v>
      </c>
      <c r="C58" s="117">
        <v>8</v>
      </c>
      <c r="D58" s="130" t="s">
        <v>397</v>
      </c>
      <c r="E58" s="119">
        <v>42950</v>
      </c>
      <c r="F58" s="120">
        <v>43194.478000000003</v>
      </c>
    </row>
    <row r="59" spans="1:7" s="2" customFormat="1" ht="14.1" hidden="1" outlineLevel="1">
      <c r="A59" s="115">
        <v>27</v>
      </c>
      <c r="B59" s="116" t="s">
        <v>355</v>
      </c>
      <c r="C59" s="141">
        <v>8</v>
      </c>
      <c r="D59" s="142" t="s">
        <v>409</v>
      </c>
      <c r="E59" s="143">
        <v>395587</v>
      </c>
      <c r="F59" s="144">
        <v>396423.109</v>
      </c>
    </row>
    <row r="60" spans="1:7" s="2" customFormat="1" ht="14.1" hidden="1" outlineLevel="1">
      <c r="A60" s="115">
        <v>28</v>
      </c>
      <c r="B60" s="116" t="s">
        <v>355</v>
      </c>
      <c r="C60" s="141">
        <v>8</v>
      </c>
      <c r="D60" s="142" t="s">
        <v>473</v>
      </c>
      <c r="E60" s="143">
        <v>40409</v>
      </c>
      <c r="F60" s="144">
        <v>40626.195</v>
      </c>
    </row>
    <row r="61" spans="1:7" s="2" customFormat="1" ht="14.1" hidden="1" outlineLevel="1">
      <c r="A61" s="115">
        <v>29</v>
      </c>
      <c r="B61" s="116" t="s">
        <v>355</v>
      </c>
      <c r="C61" s="141">
        <v>8</v>
      </c>
      <c r="D61" s="142" t="s">
        <v>398</v>
      </c>
      <c r="E61" s="143">
        <v>3364</v>
      </c>
      <c r="F61" s="144">
        <v>3364</v>
      </c>
    </row>
    <row r="62" spans="1:7" s="2" customFormat="1" ht="14.1" hidden="1" outlineLevel="1">
      <c r="A62" s="115">
        <v>30</v>
      </c>
      <c r="B62" s="116" t="s">
        <v>355</v>
      </c>
      <c r="C62" s="141">
        <v>8</v>
      </c>
      <c r="D62" s="142" t="s">
        <v>474</v>
      </c>
      <c r="E62" s="143">
        <v>1000</v>
      </c>
      <c r="F62" s="144">
        <v>0</v>
      </c>
    </row>
    <row r="63" spans="1:7" s="2" customFormat="1" ht="14.1" hidden="1" outlineLevel="1">
      <c r="A63" s="115">
        <v>31</v>
      </c>
      <c r="B63" s="116" t="s">
        <v>355</v>
      </c>
      <c r="C63" s="141">
        <v>12</v>
      </c>
      <c r="D63" s="142" t="s">
        <v>413</v>
      </c>
      <c r="E63" s="143">
        <v>55375</v>
      </c>
      <c r="F63" s="144">
        <v>55546.701000000001</v>
      </c>
    </row>
    <row r="64" spans="1:7" s="2" customFormat="1" ht="14.1" hidden="1" outlineLevel="1">
      <c r="A64" s="115">
        <v>32</v>
      </c>
      <c r="B64" s="116" t="s">
        <v>355</v>
      </c>
      <c r="C64" s="141">
        <v>12</v>
      </c>
      <c r="D64" s="142" t="s">
        <v>448</v>
      </c>
      <c r="E64" s="143">
        <v>229531</v>
      </c>
      <c r="F64" s="144">
        <v>230298.95800000001</v>
      </c>
      <c r="G64" s="139"/>
    </row>
    <row r="65" spans="1:83" s="2" customFormat="1" ht="14.1" hidden="1" outlineLevel="1">
      <c r="A65" s="115">
        <v>33</v>
      </c>
      <c r="B65" s="116" t="s">
        <v>355</v>
      </c>
      <c r="C65" s="141">
        <v>12</v>
      </c>
      <c r="D65" s="142" t="s">
        <v>417</v>
      </c>
      <c r="E65" s="143">
        <v>100862</v>
      </c>
      <c r="F65" s="144">
        <v>101110.88400000001</v>
      </c>
    </row>
    <row r="66" spans="1:83" s="2" customFormat="1" ht="14.1" hidden="1" outlineLevel="1">
      <c r="A66" s="115">
        <v>34</v>
      </c>
      <c r="B66" s="116" t="s">
        <v>355</v>
      </c>
      <c r="C66" s="141">
        <v>12</v>
      </c>
      <c r="D66" s="142" t="s">
        <v>475</v>
      </c>
      <c r="E66" s="143">
        <v>252224</v>
      </c>
      <c r="F66" s="144">
        <v>253091.71100000001</v>
      </c>
    </row>
    <row r="67" spans="1:83" s="2" customFormat="1" ht="14.1" hidden="1" outlineLevel="1">
      <c r="A67" s="115">
        <v>35</v>
      </c>
      <c r="B67" s="116" t="s">
        <v>355</v>
      </c>
      <c r="C67" s="141">
        <v>12</v>
      </c>
      <c r="D67" s="142" t="s">
        <v>422</v>
      </c>
      <c r="E67" s="143">
        <v>4220</v>
      </c>
      <c r="F67" s="144">
        <v>4268.009</v>
      </c>
    </row>
    <row r="68" spans="1:83" s="2" customFormat="1" ht="14.1" hidden="1" outlineLevel="1">
      <c r="A68" s="115">
        <v>36</v>
      </c>
      <c r="B68" s="116" t="s">
        <v>355</v>
      </c>
      <c r="C68" s="141">
        <v>12</v>
      </c>
      <c r="D68" s="142" t="s">
        <v>410</v>
      </c>
      <c r="E68" s="143">
        <v>222110</v>
      </c>
      <c r="F68" s="144">
        <v>222928.421</v>
      </c>
    </row>
    <row r="69" spans="1:83" s="2" customFormat="1" ht="14.1" hidden="1" outlineLevel="1">
      <c r="A69" s="115">
        <v>37</v>
      </c>
      <c r="B69" s="116" t="s">
        <v>355</v>
      </c>
      <c r="C69" s="141">
        <v>12</v>
      </c>
      <c r="D69" s="142" t="s">
        <v>449</v>
      </c>
      <c r="E69" s="143">
        <v>247056</v>
      </c>
      <c r="F69" s="144">
        <v>247899.239</v>
      </c>
    </row>
    <row r="70" spans="1:83" s="2" customFormat="1" ht="14.1" hidden="1" outlineLevel="1">
      <c r="A70" s="115">
        <v>38</v>
      </c>
      <c r="B70" s="116" t="s">
        <v>355</v>
      </c>
      <c r="C70" s="141">
        <v>12</v>
      </c>
      <c r="D70" s="142" t="s">
        <v>476</v>
      </c>
      <c r="E70" s="143">
        <v>188943</v>
      </c>
      <c r="F70" s="144">
        <v>189902.546</v>
      </c>
    </row>
    <row r="71" spans="1:83" s="2" customFormat="1" ht="14.1" hidden="1" outlineLevel="1">
      <c r="A71" s="115">
        <v>39</v>
      </c>
      <c r="B71" s="116" t="s">
        <v>355</v>
      </c>
      <c r="C71" s="141">
        <v>12</v>
      </c>
      <c r="D71" s="142" t="s">
        <v>411</v>
      </c>
      <c r="E71" s="143">
        <v>143460</v>
      </c>
      <c r="F71" s="144">
        <v>143711.29399999999</v>
      </c>
    </row>
    <row r="72" spans="1:83" s="2" customFormat="1" ht="14.1" hidden="1" outlineLevel="1">
      <c r="A72" s="115">
        <v>40</v>
      </c>
      <c r="B72" s="116" t="s">
        <v>355</v>
      </c>
      <c r="C72" s="141">
        <v>12</v>
      </c>
      <c r="D72" s="142" t="s">
        <v>477</v>
      </c>
      <c r="E72" s="143">
        <v>22798</v>
      </c>
      <c r="F72" s="144">
        <v>22600</v>
      </c>
    </row>
    <row r="73" spans="1:83" s="2" customFormat="1" ht="15" customHeight="1" collapsed="1" thickBot="1">
      <c r="A73" s="174" t="s">
        <v>67</v>
      </c>
      <c r="B73" s="175"/>
      <c r="C73" s="175"/>
      <c r="D73" s="175"/>
      <c r="E73" s="131">
        <v>397486481</v>
      </c>
      <c r="F73" s="145">
        <v>385025110.78908002</v>
      </c>
    </row>
    <row r="74" spans="1:83" s="4" customFormat="1" ht="14.1">
      <c r="B74" s="5"/>
      <c r="D74" s="6"/>
      <c r="E74" s="132"/>
      <c r="F74" s="13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</row>
    <row r="75" spans="1:83" s="4" customFormat="1" ht="14.1">
      <c r="B75" s="5"/>
      <c r="D75" s="6"/>
      <c r="E75" s="132"/>
      <c r="F75" s="13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</row>
    <row r="76" spans="1:83" s="4" customFormat="1" ht="14.1">
      <c r="B76" s="5"/>
      <c r="D76" s="6"/>
      <c r="E76" s="132"/>
      <c r="F76" s="13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</row>
    <row r="77" spans="1:83" s="4" customFormat="1" ht="14.1">
      <c r="B77" s="5"/>
      <c r="D77" s="6"/>
      <c r="E77" s="132"/>
      <c r="F77" s="13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</row>
    <row r="78" spans="1:83" s="4" customFormat="1" ht="14.1">
      <c r="B78" s="5"/>
      <c r="D78" s="6"/>
      <c r="E78" s="132"/>
      <c r="F78" s="13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</row>
    <row r="79" spans="1:83" s="4" customFormat="1" ht="14.1">
      <c r="B79" s="5"/>
      <c r="C79" s="7"/>
      <c r="D79" s="6"/>
      <c r="E79" s="132"/>
      <c r="F79" s="132"/>
      <c r="G79" s="139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</row>
    <row r="80" spans="1:83" s="4" customFormat="1" ht="14.1">
      <c r="B80" s="5"/>
      <c r="C80" s="7"/>
      <c r="D80" s="6"/>
      <c r="E80" s="132"/>
      <c r="F80" s="13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</row>
    <row r="81" spans="2:83" s="4" customFormat="1" ht="14.1">
      <c r="B81" s="5"/>
      <c r="C81" s="7"/>
      <c r="D81" s="6"/>
      <c r="E81" s="3"/>
      <c r="F81" s="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</row>
    <row r="82" spans="2:83" s="4" customFormat="1" ht="14.1">
      <c r="B82" s="5"/>
      <c r="C82" s="7"/>
      <c r="D82" s="6"/>
      <c r="E82" s="3"/>
      <c r="F82" s="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</row>
    <row r="83" spans="2:83" s="4" customFormat="1" ht="14.1">
      <c r="B83" s="5"/>
      <c r="C83" s="7"/>
      <c r="D83" s="6"/>
      <c r="E83" s="3"/>
      <c r="F83" s="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</row>
    <row r="84" spans="2:83" s="4" customFormat="1" ht="14.1">
      <c r="B84" s="5"/>
      <c r="C84" s="7"/>
      <c r="D84" s="6"/>
      <c r="E84" s="3"/>
      <c r="F84" s="14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</row>
    <row r="85" spans="2:83" s="12" customFormat="1">
      <c r="B85" s="14"/>
      <c r="C85" s="15"/>
      <c r="D85" s="16"/>
      <c r="E85" s="13"/>
      <c r="F85" s="17"/>
      <c r="G85" s="2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</row>
    <row r="86" spans="2:83" s="12" customFormat="1">
      <c r="B86" s="14"/>
      <c r="C86" s="15"/>
      <c r="D86" s="16"/>
      <c r="E86" s="13"/>
      <c r="F86" s="17"/>
      <c r="G86" s="2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</row>
    <row r="87" spans="2:83" s="12" customFormat="1">
      <c r="B87" s="14"/>
      <c r="C87" s="15"/>
      <c r="D87" s="16"/>
      <c r="E87" s="13"/>
      <c r="F87" s="17"/>
      <c r="G87" s="2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</row>
    <row r="88" spans="2:83" s="12" customFormat="1">
      <c r="B88" s="14"/>
      <c r="C88" s="15"/>
      <c r="D88" s="16"/>
      <c r="E88" s="13"/>
      <c r="F88" s="17"/>
      <c r="G88" s="2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</row>
    <row r="89" spans="2:83" s="12" customFormat="1">
      <c r="B89" s="14"/>
      <c r="C89" s="15"/>
      <c r="D89" s="16"/>
      <c r="E89" s="13"/>
      <c r="F89" s="17"/>
      <c r="G89" s="2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</row>
    <row r="90" spans="2:83" s="12" customFormat="1">
      <c r="B90" s="14"/>
      <c r="C90" s="15"/>
      <c r="D90" s="16"/>
      <c r="E90" s="13"/>
      <c r="F90" s="17"/>
      <c r="G90" s="139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</row>
    <row r="91" spans="2:83" s="12" customFormat="1">
      <c r="B91" s="14"/>
      <c r="C91" s="15"/>
      <c r="D91" s="16"/>
      <c r="E91" s="13"/>
      <c r="F91" s="17"/>
      <c r="G91" s="2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</row>
    <row r="92" spans="2:83" s="12" customFormat="1">
      <c r="B92" s="14"/>
      <c r="C92" s="15"/>
      <c r="D92" s="16"/>
      <c r="E92" s="13"/>
      <c r="F92" s="17"/>
      <c r="G92" s="2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</row>
    <row r="93" spans="2:83" s="12" customFormat="1">
      <c r="B93" s="14"/>
      <c r="C93" s="15"/>
      <c r="D93" s="16"/>
      <c r="E93" s="13"/>
      <c r="F93" s="17"/>
      <c r="G93" s="2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</row>
    <row r="94" spans="2:83" s="12" customFormat="1">
      <c r="B94" s="14"/>
      <c r="C94" s="15"/>
      <c r="D94" s="16"/>
      <c r="E94" s="13"/>
      <c r="F94" s="17"/>
      <c r="G94" s="2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</row>
    <row r="95" spans="2:83" s="12" customFormat="1">
      <c r="B95" s="14"/>
      <c r="C95" s="15"/>
      <c r="D95" s="16"/>
      <c r="E95" s="13"/>
      <c r="F95" s="17"/>
      <c r="G95" s="2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</row>
    <row r="96" spans="2:83" s="12" customFormat="1">
      <c r="B96" s="14"/>
      <c r="C96" s="15"/>
      <c r="D96" s="16"/>
      <c r="E96" s="13"/>
      <c r="F96" s="17"/>
      <c r="G96" s="2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</row>
    <row r="97" spans="2:83" s="12" customFormat="1">
      <c r="B97" s="14"/>
      <c r="C97" s="15"/>
      <c r="D97" s="16"/>
      <c r="E97" s="13"/>
      <c r="F97" s="17"/>
      <c r="G97" s="2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</row>
    <row r="98" spans="2:83" s="12" customFormat="1">
      <c r="B98" s="14"/>
      <c r="C98" s="15"/>
      <c r="D98" s="16"/>
      <c r="E98" s="13"/>
      <c r="F98" s="17"/>
      <c r="G98" s="2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</row>
    <row r="99" spans="2:83" s="12" customFormat="1">
      <c r="B99" s="14"/>
      <c r="C99" s="15"/>
      <c r="D99" s="16"/>
      <c r="E99" s="13"/>
      <c r="F99" s="17"/>
      <c r="G99" s="2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</row>
    <row r="100" spans="2:83" s="12" customFormat="1">
      <c r="B100" s="14"/>
      <c r="C100" s="15"/>
      <c r="D100" s="16"/>
      <c r="E100" s="13"/>
      <c r="F100" s="17"/>
      <c r="G100" s="2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</row>
    <row r="101" spans="2:83" s="12" customFormat="1">
      <c r="B101" s="14"/>
      <c r="C101" s="15"/>
      <c r="D101" s="16"/>
      <c r="E101" s="13"/>
      <c r="F101" s="17"/>
      <c r="G101" s="2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</row>
    <row r="102" spans="2:83" s="12" customFormat="1">
      <c r="B102" s="14"/>
      <c r="C102" s="15"/>
      <c r="D102" s="16"/>
      <c r="E102" s="13"/>
      <c r="F102" s="17"/>
      <c r="G102" s="2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</row>
    <row r="103" spans="2:83" s="12" customFormat="1">
      <c r="B103" s="14"/>
      <c r="C103" s="15"/>
      <c r="D103" s="16"/>
      <c r="E103" s="13"/>
      <c r="F103" s="17"/>
      <c r="G103" s="2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</row>
    <row r="104" spans="2:83" s="12" customFormat="1">
      <c r="B104" s="14"/>
      <c r="C104" s="15"/>
      <c r="D104" s="16"/>
      <c r="E104" s="13"/>
      <c r="F104" s="17"/>
      <c r="G104" s="2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</row>
    <row r="105" spans="2:83" s="12" customFormat="1">
      <c r="B105" s="14"/>
      <c r="C105" s="15"/>
      <c r="D105" s="16"/>
      <c r="E105" s="13"/>
      <c r="F105" s="17"/>
      <c r="G105" s="2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</row>
    <row r="106" spans="2:83" s="12" customFormat="1">
      <c r="B106" s="14"/>
      <c r="C106" s="15"/>
      <c r="D106" s="16"/>
      <c r="E106" s="13"/>
      <c r="F106" s="17"/>
      <c r="G106" s="2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</row>
    <row r="107" spans="2:83" s="12" customFormat="1">
      <c r="B107" s="14"/>
      <c r="C107" s="15"/>
      <c r="D107" s="16"/>
      <c r="E107" s="13"/>
      <c r="F107" s="17"/>
      <c r="G107" s="2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</row>
    <row r="108" spans="2:83" s="12" customFormat="1">
      <c r="B108" s="14"/>
      <c r="C108" s="15"/>
      <c r="D108" s="16"/>
      <c r="E108" s="13"/>
      <c r="F108" s="17"/>
      <c r="G108" s="139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</row>
    <row r="109" spans="2:83" s="12" customFormat="1">
      <c r="B109" s="14"/>
      <c r="C109" s="15"/>
      <c r="D109" s="16"/>
      <c r="E109" s="13"/>
      <c r="F109" s="17"/>
      <c r="G109" s="2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</row>
    <row r="110" spans="2:83" s="12" customFormat="1">
      <c r="B110" s="14"/>
      <c r="C110" s="15"/>
      <c r="D110" s="16"/>
      <c r="E110" s="13"/>
      <c r="F110" s="17"/>
      <c r="G110" s="2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</row>
    <row r="111" spans="2:83" s="12" customFormat="1">
      <c r="B111" s="14"/>
      <c r="C111" s="15"/>
      <c r="D111" s="16"/>
      <c r="E111" s="13"/>
      <c r="F111" s="17"/>
      <c r="G111" s="2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</row>
    <row r="112" spans="2:83" s="12" customFormat="1">
      <c r="B112" s="14"/>
      <c r="C112" s="15"/>
      <c r="D112" s="16"/>
      <c r="E112" s="13"/>
      <c r="F112" s="17"/>
      <c r="G112" s="2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</row>
    <row r="113" spans="2:83" s="12" customFormat="1">
      <c r="B113" s="14"/>
      <c r="C113" s="15"/>
      <c r="D113" s="16"/>
      <c r="E113" s="13"/>
      <c r="F113" s="17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</row>
    <row r="114" spans="2:83" s="12" customFormat="1">
      <c r="B114" s="14"/>
      <c r="C114" s="15"/>
      <c r="D114" s="16"/>
      <c r="E114" s="13"/>
      <c r="F114" s="17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</row>
    <row r="115" spans="2:83" s="12" customFormat="1">
      <c r="B115" s="14"/>
      <c r="C115" s="15"/>
      <c r="D115" s="16"/>
      <c r="E115" s="13"/>
      <c r="F115" s="17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</row>
    <row r="116" spans="2:83" s="12" customFormat="1">
      <c r="B116" s="14"/>
      <c r="C116" s="15"/>
      <c r="D116" s="16"/>
      <c r="E116" s="13"/>
      <c r="F116" s="17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</row>
    <row r="117" spans="2:83" s="12" customFormat="1">
      <c r="B117" s="14"/>
      <c r="C117" s="15"/>
      <c r="D117" s="16"/>
      <c r="E117" s="13"/>
      <c r="F117" s="17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</row>
    <row r="118" spans="2:83" s="12" customFormat="1">
      <c r="B118" s="14"/>
      <c r="C118" s="15"/>
      <c r="D118" s="16"/>
      <c r="E118" s="13"/>
      <c r="F118" s="17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</row>
    <row r="119" spans="2:83" s="12" customFormat="1">
      <c r="B119" s="14"/>
      <c r="C119" s="15"/>
      <c r="D119" s="16"/>
      <c r="E119" s="13"/>
      <c r="F119" s="17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</row>
    <row r="120" spans="2:83" s="12" customFormat="1">
      <c r="B120" s="14"/>
      <c r="C120" s="15"/>
      <c r="D120" s="16"/>
      <c r="E120" s="13"/>
      <c r="F120" s="17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</row>
    <row r="121" spans="2:83" s="12" customFormat="1">
      <c r="B121" s="14"/>
      <c r="C121" s="15"/>
      <c r="D121" s="16"/>
      <c r="E121" s="13"/>
      <c r="F121" s="17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</row>
    <row r="122" spans="2:83" s="12" customFormat="1">
      <c r="B122" s="14"/>
      <c r="C122" s="15"/>
      <c r="D122" s="16"/>
      <c r="E122" s="13"/>
      <c r="F122" s="17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</row>
    <row r="123" spans="2:83" s="12" customFormat="1">
      <c r="B123" s="14"/>
      <c r="C123" s="15"/>
      <c r="D123" s="16"/>
      <c r="E123" s="13"/>
      <c r="F123" s="17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</row>
    <row r="124" spans="2:83" s="12" customFormat="1">
      <c r="B124" s="14"/>
      <c r="C124" s="15"/>
      <c r="D124" s="16"/>
      <c r="E124" s="13"/>
      <c r="F124" s="17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</row>
    <row r="125" spans="2:83" s="12" customFormat="1">
      <c r="B125" s="14"/>
      <c r="C125" s="15"/>
      <c r="D125" s="16"/>
      <c r="E125" s="13"/>
      <c r="F125" s="17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</row>
    <row r="126" spans="2:83" s="12" customFormat="1">
      <c r="B126" s="14"/>
      <c r="C126" s="15"/>
      <c r="D126" s="16"/>
      <c r="E126" s="13"/>
      <c r="F126" s="17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</row>
    <row r="127" spans="2:83" s="12" customFormat="1">
      <c r="B127" s="14"/>
      <c r="C127" s="15"/>
      <c r="D127" s="16"/>
      <c r="E127" s="13"/>
      <c r="F127" s="17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</row>
    <row r="128" spans="2:83" s="12" customFormat="1">
      <c r="B128" s="14"/>
      <c r="C128" s="15"/>
      <c r="D128" s="16"/>
      <c r="E128" s="13"/>
      <c r="F128" s="17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</row>
    <row r="129" spans="1:1">
      <c r="A129" s="11"/>
    </row>
    <row r="130" spans="1:1">
      <c r="A130" s="11"/>
    </row>
  </sheetData>
  <mergeCells count="9">
    <mergeCell ref="A1:F1"/>
    <mergeCell ref="A3:F3"/>
    <mergeCell ref="B5:D5"/>
    <mergeCell ref="A73:D73"/>
    <mergeCell ref="A11:D11"/>
    <mergeCell ref="A16:D16"/>
    <mergeCell ref="A34:D34"/>
    <mergeCell ref="B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Արտաքին_վարկերի_սպասարկում</vt:lpstr>
      <vt:lpstr>Արտաքին_վարկերից_մասհանումներ</vt:lpstr>
      <vt:lpstr>Արտարժ_պարտատոմսերի_սպասարկում</vt:lpstr>
      <vt:lpstr>Գանձապ_պարտատոմսերի_սպասարկ </vt:lpstr>
      <vt:lpstr>Գանձապ_պարտատոմսերի_տեղաբաշ </vt:lpstr>
      <vt:lpstr>Արտաքին_վարկերից_մասհանումներ!Print_Titles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Kristina.Ananyan</dc:creator>
  <cp:lastModifiedBy>Artak Marutyan</cp:lastModifiedBy>
  <cp:lastPrinted>2022-01-13T10:41:49Z</cp:lastPrinted>
  <dcterms:created xsi:type="dcterms:W3CDTF">2021-02-24T10:32:46Z</dcterms:created>
  <dcterms:modified xsi:type="dcterms:W3CDTF">2022-01-14T13:20:59Z</dcterms:modified>
</cp:coreProperties>
</file>