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330" windowHeight="1935"/>
  </bookViews>
  <sheets>
    <sheet name="Ձև 2" sheetId="1" r:id="rId1"/>
    <sheet name="Ձև 8" sheetId="4" r:id="rId2"/>
    <sheet name="Դրամաշնորհ" sheetId="10" r:id="rId3"/>
  </sheets>
  <calcPr calcId="162913"/>
</workbook>
</file>

<file path=xl/calcChain.xml><?xml version="1.0" encoding="utf-8"?>
<calcChain xmlns="http://schemas.openxmlformats.org/spreadsheetml/2006/main">
  <c r="F729" i="1" l="1"/>
  <c r="J52" i="1" l="1"/>
  <c r="K52" i="1"/>
  <c r="I52" i="1"/>
  <c r="I70" i="1"/>
  <c r="E52" i="1"/>
  <c r="F52" i="1"/>
  <c r="G52" i="1"/>
  <c r="D52" i="1"/>
  <c r="H54" i="1"/>
  <c r="G438" i="4" l="1"/>
  <c r="I343" i="4"/>
  <c r="G37" i="4"/>
  <c r="G38" i="4"/>
  <c r="G39" i="4"/>
  <c r="G40" i="4"/>
  <c r="H685" i="1" l="1"/>
  <c r="F684" i="1"/>
  <c r="G576" i="4" l="1"/>
  <c r="I576" i="4" s="1"/>
  <c r="E576" i="4"/>
  <c r="G575" i="4"/>
  <c r="I575" i="4" s="1"/>
  <c r="E575" i="4"/>
  <c r="G530" i="4"/>
  <c r="I530" i="4" s="1"/>
  <c r="E530" i="4"/>
  <c r="G529" i="4"/>
  <c r="I529" i="4" s="1"/>
  <c r="E529" i="4"/>
  <c r="E1098" i="4" l="1"/>
  <c r="E1097" i="4"/>
  <c r="G1052" i="4"/>
  <c r="I1052" i="4" s="1"/>
  <c r="G1000" i="4"/>
  <c r="I1000" i="4" s="1"/>
  <c r="E1000" i="4"/>
  <c r="G1001" i="4"/>
  <c r="E1001" i="4"/>
  <c r="G999" i="4"/>
  <c r="E999" i="4"/>
  <c r="G724" i="4"/>
  <c r="E724" i="4"/>
  <c r="G720" i="4"/>
  <c r="E720" i="4"/>
  <c r="G623" i="4" l="1"/>
  <c r="E623" i="4"/>
  <c r="G484" i="4"/>
  <c r="E484" i="4"/>
  <c r="G390" i="4"/>
  <c r="E390" i="4"/>
  <c r="G342" i="4"/>
  <c r="E342" i="4"/>
  <c r="G291" i="4"/>
  <c r="E291" i="4"/>
  <c r="G233" i="4"/>
  <c r="E233" i="4"/>
  <c r="G138" i="4"/>
  <c r="E138" i="4"/>
  <c r="G43" i="4"/>
  <c r="H202" i="10" l="1"/>
  <c r="K200" i="10"/>
  <c r="K203" i="10" s="1"/>
  <c r="J200" i="10"/>
  <c r="J203" i="10" s="1"/>
  <c r="I200" i="10"/>
  <c r="I203" i="10" s="1"/>
  <c r="G200" i="10"/>
  <c r="G203" i="10" s="1"/>
  <c r="F200" i="10"/>
  <c r="F203" i="10" s="1"/>
  <c r="E200" i="10"/>
  <c r="E203" i="10" s="1"/>
  <c r="D200" i="10"/>
  <c r="H200" i="10" l="1"/>
  <c r="D203" i="10"/>
  <c r="H203" i="10" s="1"/>
  <c r="E547" i="1"/>
  <c r="E553" i="1" s="1"/>
  <c r="F547" i="1"/>
  <c r="F553" i="1" s="1"/>
  <c r="G547" i="1"/>
  <c r="G553" i="1" s="1"/>
  <c r="D547" i="1"/>
  <c r="D553" i="1" s="1"/>
  <c r="H550" i="1"/>
  <c r="H549" i="1"/>
  <c r="K547" i="1"/>
  <c r="K553" i="1" s="1"/>
  <c r="J547" i="1"/>
  <c r="J553" i="1" s="1"/>
  <c r="I547" i="1"/>
  <c r="I553" i="1" s="1"/>
  <c r="H502" i="1"/>
  <c r="H500" i="1" s="1"/>
  <c r="H506" i="1" s="1"/>
  <c r="K500" i="1"/>
  <c r="K506" i="1" s="1"/>
  <c r="J500" i="1"/>
  <c r="J506" i="1" s="1"/>
  <c r="I500" i="1"/>
  <c r="I506" i="1" s="1"/>
  <c r="G500" i="1"/>
  <c r="G506" i="1" s="1"/>
  <c r="F500" i="1"/>
  <c r="F506" i="1" s="1"/>
  <c r="E500" i="1"/>
  <c r="E506" i="1" s="1"/>
  <c r="D500" i="1"/>
  <c r="D506" i="1" s="1"/>
  <c r="H547" i="1" l="1"/>
  <c r="H553" i="1" s="1"/>
  <c r="E770" i="4"/>
  <c r="I777" i="1"/>
  <c r="J777" i="1"/>
  <c r="I724" i="4" l="1"/>
  <c r="H315" i="1"/>
  <c r="J70" i="1" l="1"/>
  <c r="K70" i="1"/>
  <c r="I1097" i="4" l="1"/>
  <c r="G863" i="4"/>
  <c r="G770" i="4"/>
  <c r="G769" i="4"/>
  <c r="G674" i="4"/>
  <c r="G483" i="4"/>
  <c r="G341" i="4"/>
  <c r="G340" i="4"/>
  <c r="G337" i="4"/>
  <c r="G336" i="4"/>
  <c r="G284" i="4"/>
  <c r="G283" i="4"/>
  <c r="G282" i="4"/>
  <c r="G278" i="4"/>
  <c r="G186" i="4"/>
  <c r="G339" i="4" l="1"/>
  <c r="G232" i="4" l="1"/>
  <c r="I232" i="4" s="1"/>
  <c r="H68" i="1" l="1"/>
  <c r="J361" i="1" l="1"/>
  <c r="K361" i="1"/>
  <c r="I361" i="1"/>
  <c r="D361" i="1"/>
  <c r="H361" i="1" s="1"/>
  <c r="J407" i="1"/>
  <c r="K407" i="1"/>
  <c r="I407" i="1"/>
  <c r="D407" i="1"/>
  <c r="I623" i="4" l="1"/>
  <c r="G622" i="4"/>
  <c r="I622" i="4" s="1"/>
  <c r="E622" i="4"/>
  <c r="I816" i="4"/>
  <c r="G673" i="4"/>
  <c r="I673" i="4" s="1"/>
  <c r="E673" i="4"/>
  <c r="G672" i="4"/>
  <c r="I672" i="4" s="1"/>
  <c r="E672" i="4"/>
  <c r="G671" i="4"/>
  <c r="I671" i="4" s="1"/>
  <c r="E671" i="4"/>
  <c r="G670" i="4"/>
  <c r="I670" i="4" s="1"/>
  <c r="E670" i="4"/>
  <c r="I484" i="4"/>
  <c r="I483" i="4"/>
  <c r="E483" i="4"/>
  <c r="E438" i="4"/>
  <c r="G437" i="4"/>
  <c r="E437" i="4"/>
  <c r="I341" i="4"/>
  <c r="I342" i="4"/>
  <c r="E341" i="4"/>
  <c r="I340" i="4"/>
  <c r="E340" i="4"/>
  <c r="G288" i="4" l="1"/>
  <c r="I288" i="4" s="1"/>
  <c r="E288" i="4"/>
  <c r="G287" i="4"/>
  <c r="I287" i="4" s="1"/>
  <c r="E287" i="4"/>
  <c r="G286" i="4"/>
  <c r="I286" i="4" s="1"/>
  <c r="E286" i="4"/>
  <c r="G285" i="4"/>
  <c r="I285" i="4" s="1"/>
  <c r="E285" i="4"/>
  <c r="E284" i="4"/>
  <c r="I283" i="4"/>
  <c r="E283" i="4"/>
  <c r="I282" i="4"/>
  <c r="E282" i="4"/>
  <c r="G281" i="4"/>
  <c r="E281" i="4"/>
  <c r="E289" i="4"/>
  <c r="G289" i="4"/>
  <c r="I289" i="4" s="1"/>
  <c r="G280" i="4"/>
  <c r="I280" i="4" s="1"/>
  <c r="E280" i="4"/>
  <c r="G279" i="4"/>
  <c r="I279" i="4" s="1"/>
  <c r="E279" i="4"/>
  <c r="I278" i="4"/>
  <c r="E278" i="4"/>
  <c r="E232" i="4"/>
  <c r="E186" i="4"/>
  <c r="G185" i="4"/>
  <c r="E185" i="4"/>
  <c r="E90" i="4"/>
  <c r="H408" i="1" l="1"/>
  <c r="K406" i="1"/>
  <c r="K409" i="1" s="1"/>
  <c r="J406" i="1"/>
  <c r="J409" i="1" s="1"/>
  <c r="I406" i="1"/>
  <c r="I409" i="1" s="1"/>
  <c r="G406" i="1"/>
  <c r="G409" i="1" s="1"/>
  <c r="G407" i="1" s="1"/>
  <c r="H407" i="1" s="1"/>
  <c r="F406" i="1"/>
  <c r="F409" i="1" s="1"/>
  <c r="E406" i="1"/>
  <c r="E409" i="1" s="1"/>
  <c r="D406" i="1"/>
  <c r="D409" i="1" s="1"/>
  <c r="H406" i="1" l="1"/>
  <c r="H409" i="1" s="1"/>
  <c r="K32" i="10" l="1"/>
  <c r="I32" i="10"/>
  <c r="I36" i="10" s="1"/>
  <c r="J32" i="10"/>
  <c r="J774" i="1" l="1"/>
  <c r="K774" i="1"/>
  <c r="I774" i="1"/>
  <c r="H774" i="1"/>
  <c r="H775" i="1"/>
  <c r="K777" i="1"/>
  <c r="J773" i="1" l="1"/>
  <c r="J780" i="1"/>
  <c r="K780" i="1"/>
  <c r="I780" i="1"/>
  <c r="I773" i="1"/>
  <c r="K773" i="1"/>
  <c r="G80" i="1" l="1"/>
  <c r="H730" i="1" l="1"/>
  <c r="I999" i="4" l="1"/>
  <c r="G82" i="1" l="1"/>
  <c r="I223" i="1" l="1"/>
  <c r="I674" i="4" l="1"/>
  <c r="G436" i="4"/>
  <c r="G435" i="4"/>
  <c r="G338" i="4"/>
  <c r="G290" i="4"/>
  <c r="I290" i="4" s="1"/>
  <c r="G92" i="4"/>
  <c r="J729" i="1" l="1"/>
  <c r="K729" i="1"/>
  <c r="I729" i="1"/>
  <c r="I186" i="4" l="1"/>
  <c r="J180" i="1"/>
  <c r="K180" i="1"/>
  <c r="J75" i="1"/>
  <c r="K75" i="1"/>
  <c r="L75" i="1"/>
  <c r="F35" i="1"/>
  <c r="J80" i="1"/>
  <c r="K80" i="1"/>
  <c r="I80" i="1"/>
  <c r="J56" i="1"/>
  <c r="K56" i="1"/>
  <c r="I56" i="1"/>
  <c r="I75" i="1"/>
  <c r="H80" i="1" l="1"/>
  <c r="E35" i="1"/>
  <c r="H130" i="1"/>
  <c r="H128" i="1" s="1"/>
  <c r="F128" i="1"/>
  <c r="G128" i="1"/>
  <c r="G269" i="1" l="1"/>
  <c r="G272" i="1" s="1"/>
  <c r="G134" i="1"/>
  <c r="G35" i="1"/>
  <c r="G821" i="1" l="1"/>
  <c r="D32" i="10" l="1"/>
  <c r="D36" i="10" s="1"/>
  <c r="E32" i="10"/>
  <c r="E36" i="10" s="1"/>
  <c r="F32" i="10"/>
  <c r="F36" i="10" s="1"/>
  <c r="G32" i="10"/>
  <c r="G36" i="10" s="1"/>
  <c r="J36" i="10"/>
  <c r="K36" i="10"/>
  <c r="H34" i="10"/>
  <c r="D74" i="10"/>
  <c r="D77" i="10" s="1"/>
  <c r="E74" i="10"/>
  <c r="E77" i="10" s="1"/>
  <c r="F74" i="10"/>
  <c r="F77" i="10" s="1"/>
  <c r="G74" i="10"/>
  <c r="G77" i="10" s="1"/>
  <c r="I74" i="10"/>
  <c r="I77" i="10" s="1"/>
  <c r="J74" i="10"/>
  <c r="J77" i="10" s="1"/>
  <c r="K74" i="10"/>
  <c r="K77" i="10" s="1"/>
  <c r="H76" i="10"/>
  <c r="D116" i="10"/>
  <c r="D119" i="10" s="1"/>
  <c r="E116" i="10"/>
  <c r="F116" i="10"/>
  <c r="F119" i="10" s="1"/>
  <c r="G116" i="10"/>
  <c r="G119" i="10" s="1"/>
  <c r="I116" i="10"/>
  <c r="I119" i="10" s="1"/>
  <c r="J116" i="10"/>
  <c r="J119" i="10" s="1"/>
  <c r="K116" i="10"/>
  <c r="K119" i="10" s="1"/>
  <c r="H118" i="10"/>
  <c r="E119" i="10"/>
  <c r="D158" i="10"/>
  <c r="D161" i="10" s="1"/>
  <c r="E158" i="10"/>
  <c r="E161" i="10" s="1"/>
  <c r="F158" i="10"/>
  <c r="F161" i="10" s="1"/>
  <c r="G158" i="10"/>
  <c r="G161" i="10" s="1"/>
  <c r="I158" i="10"/>
  <c r="I161" i="10" s="1"/>
  <c r="J158" i="10"/>
  <c r="J161" i="10" s="1"/>
  <c r="K158" i="10"/>
  <c r="K161" i="10" s="1"/>
  <c r="H159" i="10"/>
  <c r="H160" i="10"/>
  <c r="H119" i="10" l="1"/>
  <c r="H116" i="10"/>
  <c r="H74" i="10"/>
  <c r="H77" i="10" s="1"/>
  <c r="H36" i="10"/>
  <c r="H161" i="10"/>
  <c r="H32" i="10"/>
  <c r="H158" i="10"/>
  <c r="I437" i="4" l="1"/>
  <c r="E452" i="1"/>
  <c r="F452" i="1"/>
  <c r="G452" i="1"/>
  <c r="H456" i="1"/>
  <c r="D452" i="1"/>
  <c r="H59" i="1" l="1"/>
  <c r="G825" i="1" l="1"/>
  <c r="K822" i="1"/>
  <c r="K821" i="1" s="1"/>
  <c r="K825" i="1" s="1"/>
  <c r="J822" i="1"/>
  <c r="I822" i="1"/>
  <c r="I821" i="1" s="1"/>
  <c r="I825" i="1" s="1"/>
  <c r="H822" i="1"/>
  <c r="F821" i="1"/>
  <c r="F825" i="1" s="1"/>
  <c r="D821" i="1"/>
  <c r="D825" i="1" s="1"/>
  <c r="H779" i="1"/>
  <c r="H777" i="1" s="1"/>
  <c r="H778" i="1"/>
  <c r="H776" i="1" s="1"/>
  <c r="G773" i="1"/>
  <c r="G780" i="1" s="1"/>
  <c r="E773" i="1"/>
  <c r="D773" i="1"/>
  <c r="H729" i="1"/>
  <c r="F773" i="1" l="1"/>
  <c r="F780" i="1" s="1"/>
  <c r="J821" i="1"/>
  <c r="H825" i="1"/>
  <c r="D780" i="1"/>
  <c r="H821" i="1"/>
  <c r="H773" i="1" l="1"/>
  <c r="H780" i="1"/>
  <c r="J825" i="1"/>
  <c r="E316" i="1"/>
  <c r="F316" i="1"/>
  <c r="G316" i="1"/>
  <c r="E314" i="1"/>
  <c r="F314" i="1"/>
  <c r="G314" i="1"/>
  <c r="G313" i="1" l="1"/>
  <c r="F313" i="1"/>
  <c r="J178" i="1" l="1"/>
  <c r="K178" i="1"/>
  <c r="K177" i="1" s="1"/>
  <c r="I180" i="1"/>
  <c r="I178" i="1"/>
  <c r="E180" i="1"/>
  <c r="F180" i="1"/>
  <c r="G180" i="1"/>
  <c r="E178" i="1"/>
  <c r="F178" i="1"/>
  <c r="G178" i="1"/>
  <c r="J177" i="1" l="1"/>
  <c r="I177" i="1"/>
  <c r="F177" i="1"/>
  <c r="E177" i="1"/>
  <c r="G177" i="1"/>
  <c r="H179" i="1"/>
  <c r="D180" i="1"/>
  <c r="H180" i="1" s="1"/>
  <c r="D178" i="1"/>
  <c r="H178" i="1" s="1"/>
  <c r="D177" i="1" l="1"/>
  <c r="E56" i="1"/>
  <c r="F56" i="1"/>
  <c r="G56" i="1"/>
  <c r="H57" i="1"/>
  <c r="F728" i="1" l="1"/>
  <c r="F731" i="1" s="1"/>
  <c r="E674" i="4" l="1"/>
  <c r="I185" i="4"/>
  <c r="G184" i="4"/>
  <c r="I184" i="4" s="1"/>
  <c r="G183" i="4"/>
  <c r="E184" i="4"/>
  <c r="E183" i="4"/>
  <c r="E92" i="4"/>
  <c r="D56" i="1" l="1"/>
  <c r="H83" i="1" l="1"/>
  <c r="K82" i="1"/>
  <c r="J82" i="1"/>
  <c r="I82" i="1"/>
  <c r="F82" i="1"/>
  <c r="E82" i="1"/>
  <c r="D82" i="1"/>
  <c r="H75" i="1"/>
  <c r="H74" i="1"/>
  <c r="H73" i="1"/>
  <c r="H72" i="1"/>
  <c r="G70" i="1"/>
  <c r="H71" i="1"/>
  <c r="F70" i="1"/>
  <c r="E70" i="1"/>
  <c r="D70" i="1"/>
  <c r="H69" i="1"/>
  <c r="K67" i="1"/>
  <c r="J67" i="1"/>
  <c r="I67" i="1"/>
  <c r="G67" i="1"/>
  <c r="F67" i="1"/>
  <c r="E67" i="1"/>
  <c r="D67" i="1"/>
  <c r="H64" i="1"/>
  <c r="H63" i="1"/>
  <c r="H61" i="1"/>
  <c r="H60" i="1"/>
  <c r="H58" i="1"/>
  <c r="H49" i="1"/>
  <c r="H48" i="1"/>
  <c r="H47" i="1"/>
  <c r="H46" i="1"/>
  <c r="K44" i="1"/>
  <c r="J44" i="1"/>
  <c r="I44" i="1"/>
  <c r="F44" i="1"/>
  <c r="E44" i="1"/>
  <c r="D44" i="1"/>
  <c r="H39" i="1"/>
  <c r="H38" i="1"/>
  <c r="H37" i="1"/>
  <c r="K35" i="1"/>
  <c r="J35" i="1"/>
  <c r="I35" i="1"/>
  <c r="D35" i="1"/>
  <c r="D34" i="1" l="1"/>
  <c r="D87" i="1" s="1"/>
  <c r="E34" i="1"/>
  <c r="E87" i="1" s="1"/>
  <c r="K34" i="1"/>
  <c r="K87" i="1" s="1"/>
  <c r="F34" i="1"/>
  <c r="F87" i="1" s="1"/>
  <c r="I34" i="1"/>
  <c r="I87" i="1" s="1"/>
  <c r="J34" i="1"/>
  <c r="J87" i="1" s="1"/>
  <c r="H82" i="1"/>
  <c r="H67" i="1"/>
  <c r="H56" i="1"/>
  <c r="H52" i="1"/>
  <c r="H35" i="1"/>
  <c r="H70" i="1"/>
  <c r="H53" i="1"/>
  <c r="G44" i="1"/>
  <c r="G34" i="1" l="1"/>
  <c r="G87" i="1" s="1"/>
  <c r="H87" i="1" s="1"/>
  <c r="H44" i="1"/>
  <c r="H34" i="1" l="1"/>
  <c r="H181" i="1"/>
  <c r="K182" i="1"/>
  <c r="J182" i="1"/>
  <c r="I182" i="1"/>
  <c r="G182" i="1"/>
  <c r="F182" i="1"/>
  <c r="E128" i="1"/>
  <c r="E134" i="1" s="1"/>
  <c r="F134" i="1"/>
  <c r="H177" i="1" l="1"/>
  <c r="D182" i="1"/>
  <c r="H225" i="1"/>
  <c r="K223" i="1"/>
  <c r="K226" i="1" s="1"/>
  <c r="J223" i="1"/>
  <c r="I226" i="1"/>
  <c r="G223" i="1"/>
  <c r="G226" i="1" s="1"/>
  <c r="F223" i="1"/>
  <c r="F226" i="1" s="1"/>
  <c r="E223" i="1"/>
  <c r="D223" i="1"/>
  <c r="D226" i="1" s="1"/>
  <c r="J226" i="1" l="1"/>
  <c r="H182" i="1"/>
  <c r="H226" i="1"/>
  <c r="H223" i="1"/>
  <c r="G41" i="4"/>
  <c r="E360" i="1" l="1"/>
  <c r="E363" i="1" s="1"/>
  <c r="F360" i="1"/>
  <c r="F363" i="1" s="1"/>
  <c r="G360" i="1"/>
  <c r="G363" i="1" s="1"/>
  <c r="E594" i="1" l="1"/>
  <c r="E599" i="1" s="1"/>
  <c r="F594" i="1"/>
  <c r="F599" i="1" s="1"/>
  <c r="G594" i="1"/>
  <c r="G599" i="1" s="1"/>
  <c r="H317" i="1"/>
  <c r="H318" i="1"/>
  <c r="G722" i="4" l="1"/>
  <c r="I722" i="4" s="1"/>
  <c r="I1098" i="4" l="1"/>
  <c r="I1001" i="4"/>
  <c r="E722" i="4" l="1"/>
  <c r="I138" i="4" l="1"/>
  <c r="G90" i="4"/>
  <c r="I90" i="4" s="1"/>
  <c r="I183" i="4"/>
  <c r="I908" i="4" l="1"/>
  <c r="I436" i="4" l="1"/>
  <c r="I435" i="4"/>
  <c r="G389" i="4"/>
  <c r="I389" i="4" s="1"/>
  <c r="G388" i="4"/>
  <c r="I388" i="4" s="1"/>
  <c r="I337" i="4"/>
  <c r="I338" i="4"/>
  <c r="I339" i="4"/>
  <c r="I336" i="4"/>
  <c r="J685" i="1"/>
  <c r="K685" i="1"/>
  <c r="I685" i="1"/>
  <c r="E640" i="1" l="1"/>
  <c r="E643" i="1" s="1"/>
  <c r="F640" i="1"/>
  <c r="F643" i="1" s="1"/>
  <c r="I314" i="1"/>
  <c r="K314" i="1"/>
  <c r="J314" i="1"/>
  <c r="G319" i="1"/>
  <c r="F269" i="1"/>
  <c r="F272" i="1" s="1"/>
  <c r="I953" i="4" l="1"/>
  <c r="K728" i="1" l="1"/>
  <c r="K731" i="1" s="1"/>
  <c r="J728" i="1"/>
  <c r="I728" i="1"/>
  <c r="I731" i="1" s="1"/>
  <c r="G728" i="1"/>
  <c r="G731" i="1" s="1"/>
  <c r="E728" i="1"/>
  <c r="E731" i="1" s="1"/>
  <c r="D728" i="1"/>
  <c r="D731" i="1" s="1"/>
  <c r="J731" i="1" l="1"/>
  <c r="H731" i="1"/>
  <c r="H728" i="1"/>
  <c r="I863" i="4" l="1"/>
  <c r="G862" i="4"/>
  <c r="I862" i="4" s="1"/>
  <c r="E863" i="4"/>
  <c r="E862" i="4"/>
  <c r="I233" i="4" l="1"/>
  <c r="I390" i="4" l="1"/>
  <c r="E389" i="4"/>
  <c r="E388" i="4"/>
  <c r="J684" i="1" l="1"/>
  <c r="K684" i="1"/>
  <c r="K687" i="1" s="1"/>
  <c r="I684" i="1"/>
  <c r="I687" i="1" s="1"/>
  <c r="F687" i="1"/>
  <c r="G684" i="1"/>
  <c r="G687" i="1" s="1"/>
  <c r="D684" i="1"/>
  <c r="J687" i="1" l="1"/>
  <c r="H684" i="1"/>
  <c r="D687" i="1"/>
  <c r="H687" i="1" s="1"/>
  <c r="J594" i="1" l="1"/>
  <c r="K594" i="1"/>
  <c r="I594" i="1"/>
  <c r="D594" i="1"/>
  <c r="J269" i="1"/>
  <c r="K269" i="1"/>
  <c r="I269" i="1"/>
  <c r="D269" i="1"/>
  <c r="F319" i="1" l="1"/>
  <c r="I815" i="4"/>
  <c r="I770" i="4"/>
  <c r="E769" i="4"/>
  <c r="G723" i="4"/>
  <c r="I723" i="4" s="1"/>
  <c r="E723" i="4"/>
  <c r="G721" i="4"/>
  <c r="I721" i="4" s="1"/>
  <c r="E721" i="4"/>
  <c r="I720" i="4"/>
  <c r="G719" i="4"/>
  <c r="I719" i="4" s="1"/>
  <c r="E719" i="4"/>
  <c r="I769" i="4" l="1"/>
  <c r="G668" i="4" l="1"/>
  <c r="I668" i="4" s="1"/>
  <c r="E668" i="4"/>
  <c r="G667" i="4"/>
  <c r="I667" i="4" s="1"/>
  <c r="E667" i="4"/>
  <c r="G666" i="4"/>
  <c r="I666" i="4" s="1"/>
  <c r="E666" i="4"/>
  <c r="G669" i="4"/>
  <c r="I669" i="4" s="1"/>
  <c r="E669" i="4"/>
  <c r="E436" i="4"/>
  <c r="I438" i="4"/>
  <c r="E435" i="4"/>
  <c r="E339" i="4"/>
  <c r="E337" i="4"/>
  <c r="E336" i="4"/>
  <c r="E338" i="4"/>
  <c r="E290" i="4"/>
  <c r="I291" i="4"/>
  <c r="I92" i="4"/>
  <c r="G89" i="4"/>
  <c r="I89" i="4" s="1"/>
  <c r="G91" i="4"/>
  <c r="I91" i="4" s="1"/>
  <c r="G88" i="4"/>
  <c r="I88" i="4" s="1"/>
  <c r="E89" i="4"/>
  <c r="E91" i="4"/>
  <c r="E88" i="4"/>
  <c r="I43" i="4"/>
  <c r="I38" i="4"/>
  <c r="I41" i="4"/>
  <c r="G42" i="4"/>
  <c r="I42" i="4" s="1"/>
  <c r="E39" i="4"/>
  <c r="E40" i="4"/>
  <c r="E41" i="4"/>
  <c r="E42" i="4"/>
  <c r="E38" i="4"/>
  <c r="I37" i="4" l="1"/>
  <c r="J643" i="1"/>
  <c r="K643" i="1"/>
  <c r="J640" i="1"/>
  <c r="K640" i="1"/>
  <c r="I643" i="1"/>
  <c r="I640" i="1"/>
  <c r="H642" i="1"/>
  <c r="D640" i="1"/>
  <c r="D643" i="1" s="1"/>
  <c r="H643" i="1" s="1"/>
  <c r="H640" i="1" l="1"/>
  <c r="J599" i="1"/>
  <c r="K599" i="1"/>
  <c r="I599" i="1"/>
  <c r="D599" i="1"/>
  <c r="H597" i="1"/>
  <c r="F458" i="1"/>
  <c r="I452" i="1"/>
  <c r="I458" i="1" s="1"/>
  <c r="J452" i="1"/>
  <c r="K452" i="1"/>
  <c r="K458" i="1" s="1"/>
  <c r="G458" i="1"/>
  <c r="H452" i="1"/>
  <c r="J360" i="1"/>
  <c r="K360" i="1"/>
  <c r="K363" i="1" s="1"/>
  <c r="I360" i="1"/>
  <c r="I363" i="1" s="1"/>
  <c r="D360" i="1"/>
  <c r="D363" i="1" s="1"/>
  <c r="H362" i="1"/>
  <c r="J316" i="1"/>
  <c r="K316" i="1"/>
  <c r="I316" i="1"/>
  <c r="D314" i="1"/>
  <c r="H314" i="1" s="1"/>
  <c r="D316" i="1"/>
  <c r="H316" i="1" s="1"/>
  <c r="K272" i="1"/>
  <c r="I272" i="1"/>
  <c r="J272" i="1"/>
  <c r="H269" i="1"/>
  <c r="H271" i="1"/>
  <c r="H272" i="1" l="1"/>
  <c r="J363" i="1"/>
  <c r="J458" i="1"/>
  <c r="I313" i="1"/>
  <c r="I319" i="1" s="1"/>
  <c r="J313" i="1"/>
  <c r="K313" i="1"/>
  <c r="K319" i="1" s="1"/>
  <c r="D313" i="1"/>
  <c r="D319" i="1" s="1"/>
  <c r="D458" i="1"/>
  <c r="H458" i="1" s="1"/>
  <c r="H594" i="1"/>
  <c r="D272" i="1"/>
  <c r="H360" i="1"/>
  <c r="H363" i="1" s="1"/>
  <c r="H599" i="1" l="1"/>
  <c r="J319" i="1"/>
  <c r="H313" i="1"/>
  <c r="I128" i="1"/>
  <c r="I134" i="1" s="1"/>
  <c r="J128" i="1"/>
  <c r="J134" i="1" s="1"/>
  <c r="K128" i="1"/>
  <c r="K134" i="1" s="1"/>
  <c r="D128" i="1"/>
  <c r="D134" i="1" s="1"/>
  <c r="H134" i="1"/>
  <c r="H319" i="1" l="1"/>
  <c r="E37" i="4" l="1"/>
</calcChain>
</file>

<file path=xl/sharedStrings.xml><?xml version="1.0" encoding="utf-8"?>
<sst xmlns="http://schemas.openxmlformats.org/spreadsheetml/2006/main" count="3889" uniqueCount="358">
  <si>
    <t>NN</t>
  </si>
  <si>
    <t>Բյուջետային ծախսերի տնտեսագիտական դասակարգման տարրերի</t>
  </si>
  <si>
    <t>Տարեսկզբին հաստատված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</si>
  <si>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</si>
  <si>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</si>
  <si>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</si>
  <si>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</si>
  <si>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</si>
  <si>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</si>
  <si>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</si>
  <si>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</si>
  <si>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</si>
  <si>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</si>
  <si>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</si>
  <si>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</si>
  <si>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</si>
  <si>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</si>
  <si>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</si>
  <si>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</si>
  <si>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</si>
  <si>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</si>
  <si>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</si>
  <si>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</si>
  <si>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</si>
  <si>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</si>
  <si>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</si>
  <si>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</si>
  <si>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</si>
  <si>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</si>
  <si>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</si>
  <si>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</si>
  <si>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</si>
  <si>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</si>
  <si>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</si>
  <si>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</si>
  <si>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</si>
  <si>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</si>
  <si>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</si>
  <si>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</si>
  <si>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</si>
  <si>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</si>
  <si>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</si>
  <si>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</si>
  <si>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</si>
  <si>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</si>
  <si>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</si>
  <si>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</si>
  <si>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</si>
  <si>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</si>
  <si>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</si>
  <si>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</si>
  <si>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</si>
  <si>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</si>
  <si>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</si>
  <si>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</si>
  <si>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</si>
  <si>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</si>
  <si>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3 Տոկոսավճարներ</t>
  </si>
  <si>
    <t>7.2 ՀԱՐԿԵՐ, ՊԱՐՏԱԴԻՐ ՎՃԱՐՆԵՐ ԵՎ ՏՈՒՅԺԵՐ, ՈՐՈՆՔ ԿԱՌԱՎԱՐՄԱՆ ՏԱՐԲԵՐ ՄԱԿԱՐԴԱԿՆԵՐԻ ԿՈՂՄԻՑ ԿԻՐԱՌՎՈՒՄ ԵՆ ՄԻՄՅԱՆՑ ՆԿԱՏՄԱՄԲ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</si>
  <si>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</si>
  <si>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</si>
  <si>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</si>
  <si>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</si>
  <si>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</si>
  <si>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</si>
  <si>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</si>
  <si>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</si>
  <si>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</si>
  <si>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</si>
  <si>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</si>
  <si>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</si>
  <si>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</si>
  <si>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</si>
  <si>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</si>
  <si>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</si>
  <si>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</si>
  <si>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</si>
  <si>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</si>
  <si>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</si>
  <si>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</si>
  <si>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</si>
  <si>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</si>
  <si>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</si>
  <si>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</si>
  <si>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</si>
  <si>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</si>
  <si>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</si>
  <si>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</si>
  <si>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</si>
  <si>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</si>
  <si>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</si>
  <si>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</si>
  <si>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</si>
  <si>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</si>
  <si>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</si>
  <si>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</si>
  <si>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</si>
  <si>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</si>
  <si>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</si>
  <si>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</si>
  <si>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</si>
  <si>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</si>
  <si>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</si>
  <si>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</si>
  <si>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</si>
  <si>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-Ներքին արժեթղթերի տոկոսավճարներ</t>
  </si>
  <si>
    <t> -Ներքին վարկերի տոկոսավճարներ</t>
  </si>
  <si>
    <t> -Արտաքին արժեթղթերի գծով տոկոսավճարներ</t>
  </si>
  <si>
    <t> -Արտաքին վարկերի գծով տոկոսավճարներ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</si>
  <si>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</si>
  <si>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</si>
  <si>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</si>
  <si>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</si>
  <si>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</si>
  <si>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</si>
  <si>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</si>
  <si>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</si>
  <si>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</si>
  <si>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</si>
  <si>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</si>
  <si>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</si>
  <si>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</si>
  <si>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</si>
  <si>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5. Բյուջետային ծախսերի գործառական դասակարգման</t>
  </si>
  <si>
    <t xml:space="preserve">6. Ծրագրային դասակարգման </t>
  </si>
  <si>
    <t>7. Ֆինանսական ցուցանիշների չափման միավորը՝</t>
  </si>
  <si>
    <t>Օրինակելի ձև Հ-8</t>
  </si>
  <si>
    <t>ԾՐԱԳՐԻ ՄԻՋՈՑԱՌՄԱՆ ԳԾՈՎ ԱՐԴՅՈՒՆՔԱՅԻՆ (ԿԱՏԱՐՈՂԱԿԱՆ) ՑՈՒՑԱՆԻՇՆԵՐԻ ՎԵՐԱԲԵՐՅԱԼ</t>
  </si>
  <si>
    <t>Տարեկան պլանային ցուցանիշը</t>
  </si>
  <si>
    <t>Հաշվետու ժամանակահատվածի պլանային ցուցանիշը</t>
  </si>
  <si>
    <t>Փաստացի ցուցանիշը հաշվետու ժամանակահատվածում</t>
  </si>
  <si>
    <t>Հաշվետու ժամանակահատվածի պլանային (ճշտված) և փաստացի ցուցանիշների տարբերությունը</t>
  </si>
  <si>
    <t>Տարբերության պատճառը</t>
  </si>
  <si>
    <t>Ծրագրի դասիչը՝</t>
  </si>
  <si>
    <t>Ճշտված</t>
  </si>
  <si>
    <t>Միջոցառման դասիչը՝</t>
  </si>
  <si>
    <t>Միջոցառման անվանումը՝</t>
  </si>
  <si>
    <t>Միջոցառման նկարագրությունը՝</t>
  </si>
  <si>
    <t>Միջոցառման տեսակը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</si>
  <si>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</si>
  <si>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</si>
  <si>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</si>
  <si>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</si>
  <si>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</si>
  <si>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</si>
  <si>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</si>
  <si>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</si>
  <si>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</si>
  <si>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</si>
  <si>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</si>
  <si>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</si>
  <si>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</si>
  <si>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</si>
  <si>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</si>
  <si>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</si>
  <si>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</si>
  <si>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</si>
  <si>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08</t>
  </si>
  <si>
    <t>04</t>
  </si>
  <si>
    <t>Պետական հիմնարկների և կազմակերպությունների աշխատողների սոցիալական փաթեթով ապահովում</t>
  </si>
  <si>
    <t xml:space="preserve"> Ծառայությունների մատուցում </t>
  </si>
  <si>
    <t xml:space="preserve"> ՀՀ պետական պարտքի կառավարման գործընթացի հրապարակայնության ապահովում </t>
  </si>
  <si>
    <t xml:space="preserve"> Պետական գնումների սահմանված կարգով մրցույթում հաղթող ճանաչված կազմակերպություններ </t>
  </si>
  <si>
    <t xml:space="preserve"> Հեռուստահաղորդումների միջին տևողություն, րոպե </t>
  </si>
  <si>
    <t xml:space="preserve"> Բլումբերգ տեղեկատվական համակարգի առևտրային
տերմինալի շահագործում, հատ </t>
  </si>
  <si>
    <t xml:space="preserve"> Ռոյթերս տեղեկատվական համակարգի առևտրային
տերմինալի շահագործում, հատ </t>
  </si>
  <si>
    <t xml:space="preserve"> ՀՀ ֆինանսների նախարարություն </t>
  </si>
  <si>
    <t xml:space="preserve"> Հանրային հատվածի ֆինանսական ոլորտի մասնագետների վերապատրաստում </t>
  </si>
  <si>
    <t xml:space="preserve"> Պետական գնումների սահմանված կարգով մրցույթում հաղթող ճանաչված կազմակերպություն </t>
  </si>
  <si>
    <t xml:space="preserve"> Հանրային հատվածի ներքին աուդիտորների շարունակական մասնագիտական վերապատրաստման դասընթացների թիվ, հատ </t>
  </si>
  <si>
    <t xml:space="preserve"> Մշակվող ռազմավարական փաստաթղթերի քանակ, հատ </t>
  </si>
  <si>
    <t xml:space="preserve"> Նորմատիվ իրավական ակտերի քանակ, հատ </t>
  </si>
  <si>
    <t xml:space="preserve"> Համակարգվող, իրականացվող և վերահսկման ենթարկվող ծրագրերի քանակ,հատ </t>
  </si>
  <si>
    <t xml:space="preserve"> Համակարգվող, իրականացվող և վերահսկման ենթարկվող միջոցառումների քանակ,հատ </t>
  </si>
  <si>
    <t xml:space="preserve"> ՀՀ միջազգային վարկանիշի տրամադրում </t>
  </si>
  <si>
    <t xml:space="preserve"> Moodys-ի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</si>
  <si>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ՀՀ ֆինանսների նախարարության տեխնիկական հագեցվածության բարելավում </t>
  </si>
  <si>
    <t xml:space="preserve"> ՀՀ ֆինանսների նախարարության համար համակարգչային տեխնիկայի և գրասենյակային գույքի ձեռք բերում </t>
  </si>
  <si>
    <t xml:space="preserve"> Պետական մարմինների կողմից օգտագործվող ոչ ֆինանսական ակտիվների հետ գործառնություններ </t>
  </si>
  <si>
    <t xml:space="preserve"> Էլեկտրոնային գնումների համակարգի տեխնիկական սպասարկում </t>
  </si>
  <si>
    <t xml:space="preserve">  «LSFinance (ԳԳՕ)» էլեկտրոնային գնումների համակարգի սպասարկում_x000D_
 </t>
  </si>
  <si>
    <t xml:space="preserve"> Էլեկտրոնային գնումների համակարգի կողմից սխալների կարգաբերում, տոկոս </t>
  </si>
  <si>
    <t xml:space="preserve"> Խնդիր բացահայտելուց հետո վերացման ժամանակահատվածը, աշխատանքային օր </t>
  </si>
  <si>
    <t xml:space="preserve"> Էլեկտրոնային գնումների համակարգի շահագործման անընդհատություն, տոկոս </t>
  </si>
  <si>
    <t xml:space="preserve"> Տրանսֆերտների տրամադրում </t>
  </si>
  <si>
    <t xml:space="preserve"> Շահառուների ընտրության չափանիշները </t>
  </si>
  <si>
    <t>Ֆինանսական աջակցություն տեղական ինքնակառավարման մարմիններին</t>
  </si>
  <si>
    <t xml:space="preserve"> Օրենսդրությամբ (օրենքներով և կառավարության որոշումներով) նախատեսված օժանդակություն և փոխհատուցումներ ՏԻՄ-երին</t>
  </si>
  <si>
    <t>Շահառու համայնքների թիվ, հատ</t>
  </si>
  <si>
    <t>Տարածքային զարգացում</t>
  </si>
  <si>
    <t>Պետական հիմնարկների և կազմակերպությունների աշխատողների հիփոթեքային վարկի ամսական վճարի, ուսման վճարի և հանգստի ապահովման գծով ծախսերի փոխհատուցում</t>
  </si>
  <si>
    <t>Ընդամենը ծախսեր</t>
  </si>
  <si>
    <t xml:space="preserve">Ընդամենը ծախսեր </t>
  </si>
  <si>
    <t>Սոցիալական փաթեթների ապահովում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</si>
  <si>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</si>
  <si>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</si>
  <si>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 xml:space="preserve"> Գանձապետարանի կողմից սպասարկվող հիմնարկների թիվ, հատ </t>
  </si>
  <si>
    <t xml:space="preserve"> Գանձապետական հաշիվների էլեկտրոնային կառավարման ապահովում, պետական վճարումների էլեկտրոնային համակարգի սպասարկում, տոկոս </t>
  </si>
  <si>
    <t xml:space="preserve"> Գնումների գործընթացի կարգավորում և համակարգում </t>
  </si>
  <si>
    <t>Հանրային հատվածի ֆինանսական ոլորտի մասնագետների վերապատրաստում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</si>
  <si>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</si>
  <si>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Պետական պարտքի կառավարում</t>
  </si>
  <si>
    <t>07</t>
  </si>
  <si>
    <t>ՀՀ տարածքային կառավարման և զարգացման նախարարություն</t>
  </si>
  <si>
    <t xml:space="preserve"> Մուրհակների սպասարկում </t>
  </si>
  <si>
    <t xml:space="preserve"> ՀՀ պետական ներքին և արտաքին պարտքի դիմաց տոկոսների վճարում և պարտքի մարում և պարտքային գործառնությունների հետ կապված այլ վճարումներ </t>
  </si>
  <si>
    <t>ՀՀ աշխատանքի և սոցիալական հարցերի նախարարություն</t>
  </si>
  <si>
    <t>Սոցիալական ապահովում</t>
  </si>
  <si>
    <t>Վնասի փոխհատուցում կերակրողը կորցրած անձանց</t>
  </si>
  <si>
    <t>Փոխհատուցումը ստացող ընտանիքների թվաքանակ, հատ</t>
  </si>
  <si>
    <t>Մուրհակների սպասարկում</t>
  </si>
  <si>
    <t>Արտասահմանյան պաշտոնական գործուղում</t>
  </si>
  <si>
    <t>Մասնագիտացված միավոր</t>
  </si>
  <si>
    <t>Արտասահմանյան պաշտոնական գործուղումներ</t>
  </si>
  <si>
    <t xml:space="preserve">Արտարժութային պետական պարտատոմսերի թողարկմանն առընչվող ծախսեր </t>
  </si>
  <si>
    <t>ԱՄՓՈՓ</t>
  </si>
  <si>
    <t>Վահրամ Պողոսյան</t>
  </si>
  <si>
    <t>Իրավաբանական անձի նույնականիշների քանակ, հատ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</si>
  <si>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 </t>
  </si>
  <si>
    <t xml:space="preserve">Մրցույթում հաղթող ճանաչված կազմակերպություններ </t>
  </si>
  <si>
    <t xml:space="preserve">Հանրապետության կողմից թողարկվող արտարժույթային պետական պարտատոմսերը ցուցակող </t>
  </si>
  <si>
    <t xml:space="preserve"> Բլումբերգ և Ռոյթերս տեղեկատվական համակարգերի առևտրային տերմինալների սպասարկման ու պարտքի գրանցման և կառավարման DMFAS 6.0 համակարգի տեխնիկական սպասարկման ծառայությունների դիմաց վճարումներ </t>
  </si>
  <si>
    <t xml:space="preserve">Պարտքի կառավարմանն առընչվող տեղեկատվական համակարգերի և ծրագրերի սպասարկում </t>
  </si>
  <si>
    <t xml:space="preserve"> Սպասարկվող DMFAS համակարգերի քանակ (հատ) </t>
  </si>
  <si>
    <t xml:space="preserve">Կառավարության պարտքի սպասարկում </t>
  </si>
  <si>
    <t xml:space="preserve">Կառավարության պարտքի սպասարկում (տոկոսավճարներ) </t>
  </si>
  <si>
    <t>Ֆինանսավորման ծախսերի իրականացում</t>
  </si>
  <si>
    <t xml:space="preserve"> Ծառայությունը մատուցող կազմակերպության(ների) անվանում(ներ)ը 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</si>
  <si>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կազմակերում 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</si>
  <si>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</si>
  <si>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 xml:space="preserve"> ՀՀ տնտեսական, քաղաքական և ֆինանսական ցուցանիշների գնահատման, գնահատականների  հիման վրա վարկանիշի շնորհման նպատակով համագործակցություն վարկանիշ շնորհող հեղինակավոր միջազգային ընկերությունների հետ 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</si>
  <si>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 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</si>
  <si>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</si>
  <si>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</si>
  <si>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</si>
  <si>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</t>
  </si>
  <si>
    <t xml:space="preserve">32002 
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</si>
  <si>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Կառավարության ֆինանսական կառավարման տեղեկատվական համակարգերի ներդրում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</si>
  <si>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</si>
  <si>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ՀՀ հանրային հատվածի կազմակերպություններ 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</si>
  <si>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ձեռքբերում_x000D_
 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</si>
  <si>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</si>
  <si>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</si>
  <si>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Պլանավորում, բյուջետավորում, գանձապետական ծառայություններ, պետական պարտքի կառավարում. տնտեսական և հարկաբյուջետային քաղաքականության մշակում և մոնիտորինգ 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</si>
  <si>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 </t>
  </si>
  <si>
    <t>Դրամաշնորհ</t>
  </si>
  <si>
    <t>Համաֆինանսավորում</t>
  </si>
  <si>
    <t xml:space="preserve">  Բլումբերգ և Ռոյթերս տեղեկատվական համակարգերի առևտրային տերմինալներով նախատեսված տեղեկատվության նվազագույն անխափան հասանելիության մակարդակ, տոկոս </t>
  </si>
  <si>
    <t xml:space="preserve"> Պարտատոմսերի տեղաբաշխումների կազմակերպման, իրավասպասարկման, վարկանշման, ցուցակման ծառայությունների և իրավաբանական անձի նույնականիշի ձեռքբերման, պարտատոմսերի սեփականատիրոջ, իրավակարգավորման դաշտի, պահառուի փոփոխության գծով գործարքների դիմաց վճարումներ </t>
  </si>
  <si>
    <t xml:space="preserve"> Ծրագրային բյուջետավորում դասընթացներին  մասնակցած ֆինանսական և ծրագրային մասնագետների թվաքանակ, մարդ </t>
  </si>
  <si>
    <t xml:space="preserve"> Ծրագրային բյուջետավորման դասընթացի մոդուլների որակ, մասնագիտական գնահատական 1-5 բալային համակարգում </t>
  </si>
  <si>
    <t xml:space="preserve"> Ծրագրային բյուջետավորման դասընթացի բովանդակության համապատասխանությունը  մշակված մոդուլներին, մասնակիցների գնահատական 1-5 բալային համակարգում </t>
  </si>
  <si>
    <t xml:space="preserve"> Ծրագրային բյուջետավորում վերապատրաստման մեկ դասընթացի միջին տևողություն, ժամ </t>
  </si>
  <si>
    <t xml:space="preserve"> Ծրագրային բյուջետավորման  մասնագիտական վերապատրաստման դասընթացներին մասնակցած անձանց կին-տղամարդ հարաբերակցություն, տոկոս </t>
  </si>
  <si>
    <t xml:space="preserve"> Հանրային հատվածի ներքին աուդիտորների շարունակական  վերապատրաստվող ներքին աուդիտորների թվաքանակ, մարդ </t>
  </si>
  <si>
    <t xml:space="preserve"> Ներքին աուդիտորների շարունակական մասնագիտական վերապատրաստման դասընթացի բովանդակության համապատասխանությունը մշակված մոդուլներին, մասնակիցների գնահատական 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</si>
  <si>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 մասնագիտական կարիքներին, մասնակիցների գնահատական  1-5 բալային համակարգում </t>
  </si>
  <si>
    <t xml:space="preserve"> Ներքին աուդիտորների շարունակական մասնագիտական վերապատրաստման մեկ դասընթացի միջին տևողություն, ժամ </t>
  </si>
  <si>
    <t xml:space="preserve"> Հանրային հատվածի ներքին աուդիտորների  մասնագիտական վերապատրաստման դասընթացներին մասնակցած անձանց կին-տղամարդ հարաբերակցություն, տոկոս </t>
  </si>
  <si>
    <t xml:space="preserve"> Ֆինանսական կառավարման համակարգի վճարահաշվարկային գործառույթներն ապահովող համակարգերի սպասարկում, այդ թվում՛ «LSFinance (ԳԳՕ)», «Client Treasury», «LSBudget», e-payments, ներքին աուդիտի միասնական կառավարման տեղեկ. hամակարգ, բանկային ծառայություններ
 </t>
  </si>
  <si>
    <t xml:space="preserve"> Armeps.am և Armeps.am/ppcm գնումների համակարգերի սպասարկում </t>
  </si>
  <si>
    <t>Միջոցառումն իրականացնողի անվանումը</t>
  </si>
  <si>
    <t xml:space="preserve">«Standard Poors» վարկանիշային գործակալության կողմից վարկանիշերի վերանայումների նվազագույն քանակ, անգամ </t>
  </si>
  <si>
    <t>06</t>
  </si>
  <si>
    <t>7.5 ԿԱՌԱՎԱՐՄԱՆ ՄԱՐՄԻՆՆԵՐԻ ԳՈՐԾՈՒՆԵՈՒԹՅԱՆ ՀԵՏԵՎԱՆՔՈՎ ԱՌԱՋԱՑԱԾ ՎՆԱՍՆԵՐԻ ԿԱՄ ՎՆԱՍՎԱԾՔՆԵՐԻ ՎԵՐԱԿԱՆԳՆՈՒՄ</t>
  </si>
  <si>
    <t> -Կառավարման մարմինների գործունեության հետևանքով առաջացած վնասվածքների կամ վնասների վերականգնում</t>
  </si>
  <si>
    <t>Խորհրդակցական ծառայությունների ձեռքբերման պայմանագիր (քանակ)</t>
  </si>
  <si>
    <t xml:space="preserve"> -Արտաքին տոկոսավճարներ</t>
  </si>
  <si>
    <t> -Ներքին տոկոսավճարներ</t>
  </si>
  <si>
    <t>Վարկային և դրամաշնորհային միջոցներից մուտքեր</t>
  </si>
  <si>
    <t xml:space="preserve"> Դատական ակտերի հիման վրա ՀՀ պետական բյուջեից բռնագանձման ենթակա գումարների վճարում</t>
  </si>
  <si>
    <t xml:space="preserve"> Ծրագրային բյուջետավորում վերապատրաստվող խմբերի միջին թվաքանակ, մարդ </t>
  </si>
  <si>
    <t xml:space="preserve"> Ծրագրային բյուջետավորման վերապատրաստման դասընթացների թվաքանակ, հատ </t>
  </si>
  <si>
    <t>Վերապատրաստվող քաղաքացիական ծառայողների թվաքանակ, մարդ</t>
  </si>
  <si>
    <t>ԲԳԿ-ի գծով հաստատված բյուջեի նկատմամբ կատարողական տոկոս</t>
  </si>
  <si>
    <t>ԲԳԿ-ի գծով ՀՄԱ (հրատապ մեկ անձ) ընթացակարգով իրականացվող գնումների գումարը</t>
  </si>
  <si>
    <t xml:space="preserve"> Fitch և Moodys վարկանշային ընկերություններ, «Standard Poors» վարկանիշային գործակալություն</t>
  </si>
  <si>
    <t xml:space="preserve"> «Տեղական ինքնակառավարման մասին» ՀՀ օրենքի 87-րդ հոդվածի 2-րդ մասի և «ՀՀ բյուջետային համակարգի մասին» ՀՀ օրենքի 20-րդ հոդվածի 2-րդ մասի 2-րդ պարբերության դրույթների համաձայն </t>
  </si>
  <si>
    <t xml:space="preserve"> Դատարանի որոշումով հաստատված՝ կերակրողը կորցրած անձ </t>
  </si>
  <si>
    <t>Դատական ակտերի հիման վրա ՀՀ պետական բյուջեից բռնագանձման ենթակա գումարների վճարում</t>
  </si>
  <si>
    <t>Մշակված չէ</t>
  </si>
  <si>
    <t xml:space="preserve">Վճարումները կատարվել են «Citibank»-ի կողմից ներկայացված վճարման պահանջագրերի համաձայն և փաստացի գործարքների քանակը տարբերվել է կանխատեսվածից, քանի որ տեսականորեն գործարքների քանակի կանխատեսումը գրեթե անհնար է և ուղղակիորեն կախված չէ ՀՀ ՖՆ գործունեությունից: </t>
  </si>
  <si>
    <t>Կարեն Սարգսյան</t>
  </si>
  <si>
    <t>Փաստացի վճարվել է այնքան գումար, որքան տվյալ ժամանակահատվածում ներկայացվել է ՀՀ պետական բյուջեից բռնագանձման պահանջով դատական ակտ:</t>
  </si>
  <si>
    <t>Թողարկված մուրհակները մուրհակատերերի կողմից չեն ներկայացվել վճարման:</t>
  </si>
  <si>
    <t xml:space="preserve">Արտարժութային պետական պարտատոմսերի թողարկմանն առնչվող ծախսեր </t>
  </si>
  <si>
    <t xml:space="preserve">Պարտքի կառավարմանն առնչվող տեղեկատվական համակարգերի և ծրագրերի սպասարկում </t>
  </si>
  <si>
    <t xml:space="preserve">Արտարժութային պետական պարտատոմսերի թողարկմանն առնվող ծախսեր </t>
  </si>
  <si>
    <t xml:space="preserve"> Գործարար համաժողովի կազմակերպում </t>
  </si>
  <si>
    <t xml:space="preserve"> Պետական բյուջետային ծրագրերի գնահատում</t>
  </si>
  <si>
    <t>ՌԴ -ի կառավարության աջակցությամբ իրականացվող ԵՏՄ-ի անդամակցության շրջանակներում ՀՀ -ին տեխնիկական և ֆինանսական աջակցություն ցուցաբերելու դրամաշնորհային ծրագիր</t>
  </si>
  <si>
    <t>Անիմացիոն տեսահոլովակ, հատ</t>
  </si>
  <si>
    <t xml:space="preserve"> Հեռուստահաղորդումներ, հատ </t>
  </si>
  <si>
    <t>Անիմացիոն տեսահոլովակի միջին տևողություն, րոպե</t>
  </si>
  <si>
    <t>1.5-2</t>
  </si>
  <si>
    <t>3-4</t>
  </si>
  <si>
    <t>Գանձապետական պահառու համակարգում նոր բացված դեպո հաշիվների քանակը (նվազագույնը), հատ</t>
  </si>
  <si>
    <t xml:space="preserve"> Շրջանառության մեջ գտնվող պետական գանձապետական պարտատոմսերի ծավալի ավելացումը նախորդ տարվա վերջի ցուցանիշի նկատմամբ (նվազագույնը), տոկոս </t>
  </si>
  <si>
    <t>Նկարագրությունը՝</t>
  </si>
  <si>
    <t xml:space="preserve"> Գլխավոր տեղաբաշխող(ներ)ը և իրավախորհրդատուն հայտնի կլինեն մրցույթի արդյունքներով, վարկանշումը կիրականցվի Մուդիս և Ֆիտչ վարկանշային գործակալությունների կողմից, ցուցակումը կիրականացվի Իռլանդական ֆոնդային բորսային կողմից </t>
  </si>
  <si>
    <t>Մարման ենթակա մուրհակների թվաքանակ</t>
  </si>
  <si>
    <t>Պետական գնումների սահմանված կարգով մրցույթում հաղթող ճանաչված կազմակերպություն</t>
  </si>
  <si>
    <t>70/30</t>
  </si>
  <si>
    <t>45/55</t>
  </si>
  <si>
    <t>Ակտիվն օգտագործող կազմակերպության անվանումը</t>
  </si>
  <si>
    <t xml:space="preserve">Ծառայությունը մատուցող կազմակերպության (ների) անվանում (ներ) ը </t>
  </si>
  <si>
    <t xml:space="preserve">Տեխնիկական խնդիրների լուծում, ծրագրային ուղղումների ներդրում, սխալների վերացում, ծրագրային ապահովման ուղղումների ներդրման փաթեթների ստեղծում LSFinance (ԳԳՕ) էլեկտրոնային գնումների համակարգի սպասարկում , հատ </t>
  </si>
  <si>
    <t xml:space="preserve">Տեխնիկական խնդիրների լուծում, ծրագրային ուղղումների ներդրում, սխալների վերացում, ծրագրային ապահովման ուղղումների ներդրման փաթեթների ստեղծում / Armeps/ppcm   և  LSFinance (ԳԳՕ)  համակարգերի տվյալների համադրման  ծրագրի տեխնիկական սպասարկում, հատ </t>
  </si>
  <si>
    <t xml:space="preserve">Պետական բյուջետային, ինչպես նաև արտաբյուջետային միջոցների հաշվին մրցակցային եղանակով բացառությամբ երկփուլ մրցույթի գնման ընթացակարգերի իրականացում էլեկտրոնային համակարգով, տոկոս </t>
  </si>
  <si>
    <t xml:space="preserve">Տեխնիկական խնդիրների լուծում, ծրագրային ուղղումների ներդրում, ցանցային/տեխնիկական  խնդիրների հայտնաբերում, սխալների վերացում, բարդ իրավիճակների վերարտադրում, ծրագրային ապահովման ուղղումների ներդրման փաթեթների ստեղծում, հատ </t>
  </si>
  <si>
    <t xml:space="preserve"> Շահառուների ընտրության չափանիշները՝ </t>
  </si>
  <si>
    <t>Պետական հիմնարկների և կազմակերպությունների աշխատակիցներ</t>
  </si>
  <si>
    <t>Պետական հիմնարկների և կազմակերպությունների աշխատակիցների քանակ, մարդ</t>
  </si>
  <si>
    <t xml:space="preserve">ՀՀ քաղաք. գործերով վերաքննիչ դատարանի 05-1680 գործով 15.07.2005թ. և 07-3832 գործով 03.11.2007թ. ինչպես նաև Կենտրոն և Նորք Մարաշ վարչ. շրջանների ընդ. իրավասության 1-ին ատյանի դատարանի 08.06.2012թ. NԵԴԿ/1247/02/10/ վճիռների համաձայն կրած վնասի փոխհատուցում </t>
  </si>
  <si>
    <t xml:space="preserve"> ԿՖԿՏՀ ծրագրային ապահովման ձեռքբերման համար անհրաժեշտ տեխնիկական առաջադրանք և գնման փաստաթղթեր, փաթեթ </t>
  </si>
  <si>
    <t xml:space="preserve"> ՌԴ-ի կառավարության աջակցությամբ իրականացվող ԵՏՄ-ի անդամակցության շրջանակներում ՀՀ-ին տեխնիկական և ֆինանսական աջակցություն ցուցաբերելու  դրամաշնորհային ծրագիր </t>
  </si>
  <si>
    <t>ՀՀ հանրային հատվածի կազմակերպություններ</t>
  </si>
  <si>
    <t>ԿՖԿՏՀ-ի օգտվողների ուսուցանում, %</t>
  </si>
  <si>
    <t>ՎԶԵԲ կառավարիչների խորհրդի տարեկան հանդիպման և գործարար համաժողովի կազմակերպում</t>
  </si>
  <si>
    <t xml:space="preserve">Ծառայությունների մատուցում </t>
  </si>
  <si>
    <t xml:space="preserve">Պետական գնումների սահմանված կարգով մրցույթում հաղթող ճանաչված կազմակերպություններ </t>
  </si>
  <si>
    <t>Տեսահոլովակների պատրաստում թիվ, հատ</t>
  </si>
  <si>
    <t xml:space="preserve">Պետական բյուջետային ծրագրերի գնահատում </t>
  </si>
  <si>
    <t xml:space="preserve"> Իրականացնել  բյուջետային ծրագրերի վերլուծություն, գնահատում, աուդիտ՛ հրապարակելով արդյունքները </t>
  </si>
  <si>
    <t>Աուդիտորների քանակ</t>
  </si>
  <si>
    <t xml:space="preserve">  Բլումբերգ Ֆինանս (Bloomberg Finance L.P.), Թոմսոն Ռոյթերս (Thomson Reuters (Markets) Eastern Europe Limited), ՄԱԿ-ի Առևտրի և զարգացման համաժողով (UNCTAD) </t>
  </si>
  <si>
    <t xml:space="preserve">Պարտատոմսերի սեփականատիրոջ, իրավական կարգավորման դաշտի, պահառուի փոփոխության գծով գործարքների քանակ, հատ </t>
  </si>
  <si>
    <t xml:space="preserve">Օգտակար գործողության ժամկետում գտնվող գույքով և տեխնիկական սարքավորումներով հագեցվածության տոկոս </t>
  </si>
  <si>
    <t xml:space="preserve"> ՌԴ-ի կառավարության աջակցությամբ իրականացվող ԵՏՄ-ի անդամակցության շրջանակներում ՀՀ-ին տեխնիկական և ֆինանսական աջակցություն ցուցաբերելու  դրամաշնորհային ծրագրի շրջանակներում սարքավորումների ձեռքբերում </t>
  </si>
  <si>
    <t>Փաստացի վճարվել է երկու ընտանիքների համար:</t>
  </si>
  <si>
    <t>Պայմանագրերը կնքված են հաստատված անվանացանկի համաձայն, և վճարումները կկատարվեն կնքված պայմանագրով հաստատված ժամանակացույցի համապատասխան:</t>
  </si>
  <si>
    <t>Միջոցառումը կիրականացվի հաջորդ եռամսյակներում:</t>
  </si>
  <si>
    <t>Աշխատակիցների վերապատրաստման ծառայությունների գնման գործընթացը ընթացքի մեջ է:</t>
  </si>
  <si>
    <t xml:space="preserve"> ԱՄՆ դոլարի նկատմամբ ՀՀ դրամի կանխատեսումային և փաստացի ձևավորված փոխարժեքների տարբերություն, կանխատեսումային և փաստացի կատարված գործարքների տարբերություն:</t>
  </si>
  <si>
    <t>Պայմանավորված է ԱՄՆ դոլարի նկատմամբ ՀՀ դրամի կանխատեսումային և փաստացի ձևավորված փոխարժեքների տարբերությունով:</t>
  </si>
  <si>
    <t xml:space="preserve">Տարբերությունը պայամանվորված է դասընթացի ձևաչափի փոփոխությամբ՝ լսարանային եղանակով  հայտարարված մրցույթը չեղարկվել է և պլանավորվում է դասընթացը կազմակերպել օնլայն (ինտերակտիվ) եղանակով։ </t>
  </si>
  <si>
    <t>«Ֆիթչ» վարկանիշային գործակալության կողմից վճարման պահանջ չի ներկայացվել:</t>
  </si>
  <si>
    <t xml:space="preserve"> Fitch-ի վարկային դեֆոլտի (երկարաժամկետ և կարճաժամկետ, դրամային և արտարժB651:J654ույթային) վարկանիշների վերանայումների նվազագույն քանակ, անգամ </t>
  </si>
  <si>
    <t>Մարվել է թվով երկու մուրհակ:</t>
  </si>
  <si>
    <t>01.01.2023թ. --01.07.2023թ. ժամանակահատվածի համար</t>
  </si>
  <si>
    <t>01.01.2023թ.--01.07.2023թ. ժամանակահատվածի համար</t>
  </si>
  <si>
    <t>13 հուլիսի 2023 թ.</t>
  </si>
  <si>
    <t>13 հուլիսի 2023թ</t>
  </si>
  <si>
    <t xml:space="preserve"> Հունիս ամսին մատուցված ծառայությունների դիմաց վճարումները կկատարվեն հուլիս ամսին: </t>
  </si>
  <si>
    <t xml:space="preserve">Տարբերությունը պայմանավորված է բանկերի կողմից փաստացի մատուցած ծառայություններով: Հունիս ամսին մատուցված ծառայությունների դիմաց վճարումները կկատարվեն հուլիս ամսին: Առաջին կիսամյակի ընթացքում չի տպագրվել փոխանցելի մուրհակ: 
</t>
  </si>
  <si>
    <t xml:space="preserve">Հունիս ամսին մատուցված ծառայությունների դիմաց վճարումները կկատարվեն հուլիս ամսին: </t>
  </si>
  <si>
    <t xml:space="preserve">Պայմանավորված է 6 ամսվա աշխատանքային ստաժ չունեցող աշխատողների, թափուր հաստիքների, աշխատանքից ազատված սոցփաթեթի շահառուների առկայութամբ և սոցփաթեթի իրավունքի դարեցման այլ պատճառներով: </t>
  </si>
  <si>
    <t>Պայմանավորված է 6 ամսվա աշխատանքային ստաժ չունեցող աշխատողների, թափուր հաստիքների, աշխատանքից ազատված սոցփաթեթի շահառուների առկայութամբ և սոցփաթեթի իրավունքի դարեցման այլ պատճառներով:</t>
  </si>
  <si>
    <t>Հաշվետու ժամանակահատվածում վճարման պահանջ է ներկայացվել միայն «Մուդիզ» վարկանիշային գործակալության կողմից:</t>
  </si>
  <si>
    <t>«Ստանդարտ ընդ Փուր՝զ» վարկանիշային գործակալության կողմից վճարման պահանջ չի ներկայացվել:</t>
  </si>
  <si>
    <t>Համապատասխան հոլովակի պատրասման անհրաժեշտությունը գտնվում է քննարկման փուլում:</t>
  </si>
  <si>
    <t>Պետության կարիքների համար ծառայության մատուցման պայմանագրի հիման վրա ֆինանսական միջոցներ հատկացնելու նպատակով համաձայնագիրը ուժի մեջ չի մտել: Ներկայումս աշխատանքներ են տարվում նոր գնման գործընթաց կազմակերպելու նպատակով:</t>
  </si>
  <si>
    <r>
      <rPr>
        <b/>
        <sz val="10"/>
        <color indexed="8"/>
        <rFont val="GHEA Grapalat"/>
        <family val="3"/>
      </rPr>
      <t>1.</t>
    </r>
    <r>
      <rPr>
        <sz val="10"/>
        <color indexed="8"/>
        <rFont val="GHEA Grapalat"/>
        <family val="3"/>
      </rPr>
      <t xml:space="preserve"> 6-ամսյա EURIBOR, SOFR և SDR տոկոսադրույքի կանխատեսումային և 2023թ. I-ին կիսամյակի վճարումների համար կիրառված փաստացի դրույքաչափերի տարբերություն: </t>
    </r>
    <r>
      <rPr>
        <b/>
        <sz val="10"/>
        <color indexed="8"/>
        <rFont val="GHEA Grapalat"/>
        <family val="3"/>
      </rPr>
      <t>2</t>
    </r>
    <r>
      <rPr>
        <sz val="10"/>
        <color indexed="8"/>
        <rFont val="GHEA Grapalat"/>
        <family val="3"/>
      </rPr>
      <t xml:space="preserve">. 2022թ. և 2023թ. I-ին կիսամյակի ընթացքում մի շարք վարկերի գծով մասհանումների պլանային ցուցանիշի էական թերակատարում: </t>
    </r>
    <r>
      <rPr>
        <b/>
        <sz val="10"/>
        <color indexed="8"/>
        <rFont val="GHEA Grapalat"/>
        <family val="3"/>
      </rPr>
      <t>3</t>
    </r>
    <r>
      <rPr>
        <sz val="10"/>
        <color indexed="8"/>
        <rFont val="GHEA Grapalat"/>
        <family val="3"/>
      </rPr>
      <t xml:space="preserve">. SDR-ի ԱՄՆ դոլարի նկատմամբ կանխատեսումային և փաստացի ձևավորված փոխարժեքի տարբերություն: </t>
    </r>
    <r>
      <rPr>
        <b/>
        <sz val="10"/>
        <color indexed="8"/>
        <rFont val="GHEA Grapalat"/>
        <family val="3"/>
      </rPr>
      <t>4</t>
    </r>
    <r>
      <rPr>
        <sz val="10"/>
        <color indexed="8"/>
        <rFont val="GHEA Grapalat"/>
        <family val="3"/>
      </rPr>
      <t>. Արտարժույթների նկատմամբ ՀՀ դրամի կանխատեսումային և փաստացի ձևավորված փոխարժեքների տարբերություն: 5. Նախատեսված հետգնումների չիրականացում և հունվարին 10 տարի մարման ժամկետով երկարաժամկետ պարտատոմսի թերտեղաբաշխում:</t>
    </r>
  </si>
  <si>
    <t>Գնումների գործընթացով պայմանավորված՝ համաձայնագիրը կնքվել է հունիսի ավարտին։</t>
  </si>
  <si>
    <t>Միջոցառման ազդեցությունը չի գնահատվել, քանի որ գնումների գործընթացով պայմանավորված՝ համաձայնագիրը կնքվել է հունիսի ավարտին։</t>
  </si>
  <si>
    <t xml:space="preserve">Տարբերությունը պայամանվորված է դասընթացի ձևաչափի փոփոխությամբ՝ լսարանային եղանակով  հայտարարված մրցույթը չեղարկվել է և պլանավորվում է դասընթացը կազմակերպել օնլայն (ինտերակտիվ) եղանակով, որը ժամանակատար գործընթաց է։ </t>
  </si>
  <si>
    <t xml:space="preserve">Տարբերությունը պայամանվորված է դասընթացի ձևաչափի փոփոխությամբ՝ լսարանային եղանակով  հայտարարված մրցույթը չեղարկվել է և պլանավորվում է դասընթացը կազմակերպել օնլայն (ինտերակտիվ) եղանակով, որը ժամանակատար գործընթաց է։ Պետության կարիքների համար ծառայության մատուցման պայմանագրի հիման վրա ֆինանսական միջոցներ հատկացնելու նպատակով համաձայնագիրը ուժի մեջ չի մտել: Ներկայումս աշխատանքներ են տարվում նոր գնման գործընթաց կազմակերպելու նպատակով:  </t>
  </si>
  <si>
    <t>Ներկայումս Արժույթի Միջազգային Հիմնադրամի ներկայացուցիչների հետ ընթանում են քննարկումներ միջոցառրման իրականացման նպատակահարմարության վերաբերյալ: Նշվածով պայմանավորված համապատասխան ծառայությունների ձեռքբերման գնման ընթացակարգ դեռևս չի իրականացվել: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</si>
</sst>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##,##0.0;\(##,##0.0\);\-"/>
    <numFmt numFmtId="167" formatCode="_-* #,##0.00\ &quot;₽&quot;_-;\-* #,##0.00\ &quot;₽&quot;_-;_-* &quot;-&quot;??\ &quot;₽&quot;_-;_-@_-"/>
    <numFmt numFmtId="168" formatCode="0.0"/>
    <numFmt numFmtId="170" formatCode="General_)"/>
  </numFmts>
  <fonts count="88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Times Armenian"/>
      <family val="1"/>
    </font>
    <font>
      <sz val="11"/>
      <color theme="1"/>
      <name val="Calibri"/>
      <family val="2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8"/>
      <name val="GHEA Grapalat"/>
      <family val="2"/>
    </font>
    <font>
      <sz val="9"/>
      <name val="GHEA Grapalat"/>
      <family val="3"/>
    </font>
    <font>
      <sz val="10"/>
      <name val="Times Armenian"/>
      <family val="1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9"/>
      <color theme="0"/>
      <name val="GHEA Grapalat"/>
      <family val="3"/>
    </font>
    <font>
      <b/>
      <sz val="10"/>
      <name val="GHEA Grapalat"/>
      <family val="3"/>
    </font>
    <font>
      <sz val="10"/>
      <name val="Arial"/>
      <family val="2"/>
    </font>
    <font>
      <b/>
      <sz val="10"/>
      <color indexed="8"/>
      <name val="GHEA Grapalat"/>
      <family val="3"/>
    </font>
    <font>
      <sz val="18"/>
      <color theme="3"/>
      <name val="Cambria"/>
      <family val="2"/>
      <scheme val="major"/>
    </font>
    <font>
      <sz val="10"/>
      <name val="Arial Armenian"/>
      <family val="2"/>
    </font>
    <font>
      <sz val="10"/>
      <color indexed="8"/>
      <name val="MS Sans Serif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theme="1"/>
      <name val="Arial Armenian"/>
      <family val="2"/>
    </font>
    <font>
      <sz val="12"/>
      <color rgb="FF2C363A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327">
    <xf numFmtId="0" fontId="0" fillId="0" borderId="0"/>
    <xf numFmtId="43" fontId="17" fillId="0" borderId="0" applyFont="0" applyFill="0" applyBorder="0" applyAlignment="0" applyProtection="0"/>
    <xf numFmtId="166" fontId="21" fillId="0" borderId="0" applyFill="0" applyBorder="0" applyProtection="0">
      <alignment horizontal="right" vertical="top"/>
    </xf>
    <xf numFmtId="0" fontId="21" fillId="0" borderId="0">
      <alignment horizontal="left" vertical="top" wrapText="1"/>
    </xf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4" fillId="6" borderId="0" applyNumberFormat="0" applyBorder="0" applyAlignment="0" applyProtection="0"/>
    <xf numFmtId="0" fontId="25" fillId="9" borderId="16" applyNumberFormat="0" applyAlignment="0" applyProtection="0"/>
    <xf numFmtId="0" fontId="26" fillId="10" borderId="19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16" applyNumberFormat="0" applyAlignment="0" applyProtection="0"/>
    <xf numFmtId="0" fontId="33" fillId="0" borderId="18" applyNumberFormat="0" applyFill="0" applyAlignment="0" applyProtection="0"/>
    <xf numFmtId="0" fontId="34" fillId="7" borderId="0" applyNumberFormat="0" applyBorder="0" applyAlignment="0" applyProtection="0"/>
    <xf numFmtId="0" fontId="22" fillId="11" borderId="20" applyNumberFormat="0" applyFont="0" applyAlignment="0" applyProtection="0"/>
    <xf numFmtId="0" fontId="35" fillId="9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4" fillId="7" borderId="0" applyNumberFormat="0" applyBorder="0" applyAlignment="0" applyProtection="0"/>
    <xf numFmtId="0" fontId="42" fillId="0" borderId="0"/>
    <xf numFmtId="0" fontId="43" fillId="0" borderId="0">
      <alignment horizontal="left"/>
    </xf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5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2" fillId="0" borderId="0"/>
    <xf numFmtId="0" fontId="49" fillId="0" borderId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16" applyNumberFormat="0" applyAlignment="0" applyProtection="0"/>
    <xf numFmtId="0" fontId="58" fillId="9" borderId="17" applyNumberFormat="0" applyAlignment="0" applyProtection="0"/>
    <xf numFmtId="0" fontId="59" fillId="9" borderId="16" applyNumberFormat="0" applyAlignment="0" applyProtection="0"/>
    <xf numFmtId="0" fontId="60" fillId="0" borderId="18" applyNumberFormat="0" applyFill="0" applyAlignment="0" applyProtection="0"/>
    <xf numFmtId="0" fontId="61" fillId="10" borderId="19" applyNumberFormat="0" applyAlignment="0" applyProtection="0"/>
    <xf numFmtId="0" fontId="62" fillId="0" borderId="0" applyNumberFormat="0" applyFill="0" applyBorder="0" applyAlignment="0" applyProtection="0"/>
    <xf numFmtId="0" fontId="17" fillId="11" borderId="20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65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65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/>
    <xf numFmtId="0" fontId="45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69" fillId="0" borderId="0"/>
    <xf numFmtId="0" fontId="45" fillId="0" borderId="0"/>
    <xf numFmtId="0" fontId="22" fillId="0" borderId="0"/>
    <xf numFmtId="0" fontId="72" fillId="0" borderId="0"/>
    <xf numFmtId="0" fontId="7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31" borderId="0" applyNumberFormat="0" applyBorder="0" applyAlignment="0" applyProtection="0"/>
    <xf numFmtId="0" fontId="65" fillId="42" borderId="0" applyNumberFormat="0" applyBorder="0" applyAlignment="0" applyProtection="0"/>
    <xf numFmtId="0" fontId="65" fillId="12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8" borderId="0" applyNumberFormat="0" applyBorder="0" applyAlignment="0" applyProtection="0"/>
    <xf numFmtId="0" fontId="65" fillId="32" borderId="0" applyNumberFormat="0" applyBorder="0" applyAlignment="0" applyProtection="0"/>
    <xf numFmtId="0" fontId="55" fillId="6" borderId="0" applyNumberFormat="0" applyBorder="0" applyAlignment="0" applyProtection="0"/>
    <xf numFmtId="0" fontId="59" fillId="9" borderId="16" applyNumberFormat="0" applyAlignment="0" applyProtection="0"/>
    <xf numFmtId="0" fontId="61" fillId="10" borderId="19" applyNumberFormat="0" applyAlignment="0" applyProtection="0"/>
    <xf numFmtId="43" fontId="17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6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7" fillId="8" borderId="16" applyNumberFormat="0" applyAlignment="0" applyProtection="0"/>
    <xf numFmtId="38" fontId="77" fillId="0" borderId="0"/>
    <xf numFmtId="38" fontId="78" fillId="0" borderId="0"/>
    <xf numFmtId="38" fontId="79" fillId="0" borderId="0"/>
    <xf numFmtId="38" fontId="80" fillId="0" borderId="0"/>
    <xf numFmtId="0" fontId="81" fillId="0" borderId="0"/>
    <xf numFmtId="0" fontId="81" fillId="0" borderId="0"/>
    <xf numFmtId="0" fontId="82" fillId="0" borderId="0"/>
    <xf numFmtId="0" fontId="60" fillId="0" borderId="18" applyNumberFormat="0" applyFill="0" applyAlignment="0" applyProtection="0"/>
    <xf numFmtId="0" fontId="56" fillId="7" borderId="0" applyNumberFormat="0" applyBorder="0" applyAlignment="0" applyProtection="0"/>
    <xf numFmtId="0" fontId="75" fillId="0" borderId="0"/>
    <xf numFmtId="0" fontId="49" fillId="0" borderId="0"/>
    <xf numFmtId="0" fontId="75" fillId="0" borderId="0"/>
    <xf numFmtId="0" fontId="75" fillId="0" borderId="0"/>
    <xf numFmtId="0" fontId="75" fillId="0" borderId="0"/>
    <xf numFmtId="0" fontId="68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75" fillId="0" borderId="0"/>
    <xf numFmtId="0" fontId="83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4" fillId="0" borderId="0"/>
    <xf numFmtId="0" fontId="86" fillId="0" borderId="0"/>
    <xf numFmtId="0" fontId="75" fillId="0" borderId="0"/>
    <xf numFmtId="0" fontId="75" fillId="0" borderId="0"/>
    <xf numFmtId="0" fontId="68" fillId="0" borderId="0"/>
    <xf numFmtId="0" fontId="41" fillId="0" borderId="0"/>
    <xf numFmtId="0" fontId="75" fillId="0" borderId="0"/>
    <xf numFmtId="0" fontId="75" fillId="0" borderId="0"/>
    <xf numFmtId="0" fontId="68" fillId="0" borderId="0"/>
    <xf numFmtId="0" fontId="68" fillId="0" borderId="0"/>
    <xf numFmtId="0" fontId="84" fillId="0" borderId="0"/>
    <xf numFmtId="0" fontId="84" fillId="0" borderId="0"/>
    <xf numFmtId="0" fontId="17" fillId="0" borderId="0"/>
    <xf numFmtId="0" fontId="68" fillId="0" borderId="0"/>
    <xf numFmtId="0" fontId="17" fillId="0" borderId="0"/>
    <xf numFmtId="0" fontId="45" fillId="0" borderId="0"/>
    <xf numFmtId="0" fontId="68" fillId="0" borderId="0"/>
    <xf numFmtId="0" fontId="47" fillId="43" borderId="26" applyNumberFormat="0" applyFont="0" applyAlignment="0" applyProtection="0"/>
    <xf numFmtId="0" fontId="47" fillId="11" borderId="20" applyNumberFormat="0" applyFont="0" applyAlignment="0" applyProtection="0"/>
    <xf numFmtId="0" fontId="58" fillId="9" borderId="17" applyNumberFormat="0" applyAlignment="0" applyProtection="0"/>
    <xf numFmtId="9" fontId="6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6" fillId="0" borderId="0"/>
    <xf numFmtId="0" fontId="76" fillId="0" borderId="0"/>
    <xf numFmtId="0" fontId="64" fillId="0" borderId="21" applyNumberFormat="0" applyFill="0" applyAlignment="0" applyProtection="0"/>
    <xf numFmtId="0" fontId="62" fillId="0" borderId="0" applyNumberFormat="0" applyFill="0" applyBorder="0" applyAlignment="0" applyProtection="0"/>
    <xf numFmtId="170" fontId="84" fillId="0" borderId="27">
      <protection locked="0"/>
    </xf>
    <xf numFmtId="170" fontId="84" fillId="0" borderId="27">
      <protection locked="0"/>
    </xf>
    <xf numFmtId="170" fontId="85" fillId="44" borderId="27"/>
    <xf numFmtId="0" fontId="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7" fillId="0" borderId="0"/>
    <xf numFmtId="0" fontId="47" fillId="0" borderId="0"/>
    <xf numFmtId="0" fontId="45" fillId="0" borderId="0"/>
    <xf numFmtId="0" fontId="47" fillId="0" borderId="0"/>
    <xf numFmtId="0" fontId="76" fillId="0" borderId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</cellStyleXfs>
  <cellXfs count="37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0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9" fillId="0" borderId="0" xfId="3" applyFont="1" applyAlignment="1">
      <alignment horizontal="left" vertical="top" wrapText="1"/>
    </xf>
    <xf numFmtId="0" fontId="39" fillId="0" borderId="0" xfId="3" applyFont="1" applyAlignment="1">
      <alignment horizontal="right" vertical="top" wrapText="1"/>
    </xf>
    <xf numFmtId="0" fontId="39" fillId="0" borderId="0" xfId="3" applyFont="1" applyAlignment="1">
      <alignment horizontal="right" vertical="top" wrapText="1"/>
    </xf>
    <xf numFmtId="0" fontId="39" fillId="0" borderId="0" xfId="3" applyFont="1" applyAlignment="1">
      <alignment horizontal="left" vertical="top" wrapText="1"/>
    </xf>
    <xf numFmtId="0" fontId="39" fillId="0" borderId="0" xfId="3" applyFont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2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39" fillId="0" borderId="1" xfId="3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vertical="center" wrapText="1"/>
    </xf>
    <xf numFmtId="43" fontId="13" fillId="0" borderId="1" xfId="1" applyFont="1" applyBorder="1" applyAlignment="1">
      <alignment horizontal="left" vertical="center" wrapText="1" indent="1"/>
    </xf>
    <xf numFmtId="43" fontId="13" fillId="0" borderId="1" xfId="1" applyFont="1" applyBorder="1" applyAlignment="1">
      <alignment horizontal="left" vertical="center" wrapText="1"/>
    </xf>
    <xf numFmtId="43" fontId="12" fillId="0" borderId="1" xfId="1" applyFont="1" applyBorder="1" applyAlignment="1">
      <alignment vertical="center" wrapText="1"/>
    </xf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3" fontId="13" fillId="0" borderId="1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4" fontId="5" fillId="0" borderId="1" xfId="1" applyNumberFormat="1" applyFont="1" applyBorder="1"/>
    <xf numFmtId="164" fontId="5" fillId="0" borderId="0" xfId="0" applyNumberFormat="1" applyFont="1"/>
    <xf numFmtId="43" fontId="5" fillId="0" borderId="0" xfId="0" applyNumberFormat="1" applyFont="1"/>
    <xf numFmtId="4" fontId="13" fillId="0" borderId="1" xfId="1" applyNumberFormat="1" applyFont="1" applyBorder="1" applyAlignment="1">
      <alignment horizontal="right" vertical="center" wrapText="1"/>
    </xf>
    <xf numFmtId="43" fontId="13" fillId="0" borderId="0" xfId="1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left" vertical="center" wrapText="1"/>
    </xf>
    <xf numFmtId="43" fontId="13" fillId="0" borderId="0" xfId="1" applyFont="1" applyBorder="1" applyAlignment="1">
      <alignment horizontal="left" vertical="center" wrapText="1"/>
    </xf>
    <xf numFmtId="4" fontId="13" fillId="0" borderId="0" xfId="1" applyNumberFormat="1" applyFont="1" applyBorder="1" applyAlignment="1">
      <alignment horizontal="right" vertical="center" wrapText="1"/>
    </xf>
    <xf numFmtId="43" fontId="5" fillId="0" borderId="0" xfId="1" applyFont="1" applyBorder="1"/>
    <xf numFmtId="43" fontId="5" fillId="0" borderId="0" xfId="1" applyFont="1" applyBorder="1" applyAlignment="1">
      <alignment horizontal="left"/>
    </xf>
    <xf numFmtId="4" fontId="5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43" fontId="5" fillId="0" borderId="1" xfId="1" applyFont="1" applyBorder="1" applyAlignment="1"/>
    <xf numFmtId="4" fontId="5" fillId="0" borderId="0" xfId="1" applyNumberFormat="1" applyFont="1" applyBorder="1"/>
    <xf numFmtId="2" fontId="5" fillId="0" borderId="0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3" fontId="13" fillId="0" borderId="1" xfId="1" applyFont="1" applyBorder="1" applyAlignment="1"/>
    <xf numFmtId="0" fontId="2" fillId="0" borderId="1" xfId="0" applyFont="1" applyBorder="1" applyAlignment="1">
      <alignment horizontal="center" vertical="center"/>
    </xf>
    <xf numFmtId="43" fontId="13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19" fillId="0" borderId="2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168" fontId="13" fillId="0" borderId="1" xfId="0" applyNumberFormat="1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19" fillId="0" borderId="24" xfId="0" applyFont="1" applyFill="1" applyBorder="1" applyAlignment="1">
      <alignment vertical="center" wrapText="1"/>
    </xf>
    <xf numFmtId="0" fontId="8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0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327">
    <cellStyle name="20% - Accent1" xfId="97" builtinId="30" customBuiltin="1"/>
    <cellStyle name="20% - Accent1 2" xfId="4"/>
    <cellStyle name="20% - Accent1 2 2" xfId="159"/>
    <cellStyle name="20% - Accent1 2 3" xfId="158"/>
    <cellStyle name="20% - Accent2" xfId="101" builtinId="34" customBuiltin="1"/>
    <cellStyle name="20% - Accent2 2" xfId="5"/>
    <cellStyle name="20% - Accent2 2 2" xfId="161"/>
    <cellStyle name="20% - Accent2 2 3" xfId="160"/>
    <cellStyle name="20% - Accent3" xfId="105" builtinId="38" customBuiltin="1"/>
    <cellStyle name="20% - Accent3 2" xfId="6"/>
    <cellStyle name="20% - Accent3 2 2" xfId="163"/>
    <cellStyle name="20% - Accent3 2 3" xfId="162"/>
    <cellStyle name="20% - Accent4" xfId="109" builtinId="42" customBuiltin="1"/>
    <cellStyle name="20% - Accent4 2" xfId="7"/>
    <cellStyle name="20% - Accent4 2 2" xfId="165"/>
    <cellStyle name="20% - Accent4 2 3" xfId="164"/>
    <cellStyle name="20% - Accent5" xfId="113" builtinId="46" customBuiltin="1"/>
    <cellStyle name="20% - Accent5 2" xfId="8"/>
    <cellStyle name="20% - Accent5 2 2" xfId="167"/>
    <cellStyle name="20% - Accent5 2 3" xfId="166"/>
    <cellStyle name="20% - Accent6" xfId="117" builtinId="50" customBuiltin="1"/>
    <cellStyle name="20% - Accent6 2" xfId="9"/>
    <cellStyle name="20% - Accent6 2 2" xfId="169"/>
    <cellStyle name="20% - Accent6 2 3" xfId="168"/>
    <cellStyle name="40% - Accent1" xfId="98" builtinId="31" customBuiltin="1"/>
    <cellStyle name="40% - Accent1 2" xfId="10"/>
    <cellStyle name="40% - Accent1 2 2" xfId="171"/>
    <cellStyle name="40% - Accent1 2 3" xfId="170"/>
    <cellStyle name="40% - Accent2" xfId="102" builtinId="35" customBuiltin="1"/>
    <cellStyle name="40% - Accent2 2" xfId="11"/>
    <cellStyle name="40% - Accent2 2 2" xfId="173"/>
    <cellStyle name="40% - Accent2 2 3" xfId="172"/>
    <cellStyle name="40% - Accent3" xfId="106" builtinId="39" customBuiltin="1"/>
    <cellStyle name="40% - Accent3 2" xfId="12"/>
    <cellStyle name="40% - Accent3 2 2" xfId="175"/>
    <cellStyle name="40% - Accent3 2 3" xfId="174"/>
    <cellStyle name="40% - Accent4" xfId="110" builtinId="43" customBuiltin="1"/>
    <cellStyle name="40% - Accent4 2" xfId="13"/>
    <cellStyle name="40% - Accent4 2 2" xfId="177"/>
    <cellStyle name="40% - Accent4 2 3" xfId="176"/>
    <cellStyle name="40% - Accent5" xfId="114" builtinId="47" customBuiltin="1"/>
    <cellStyle name="40% - Accent5 2" xfId="14"/>
    <cellStyle name="40% - Accent5 2 2" xfId="179"/>
    <cellStyle name="40% - Accent5 2 3" xfId="178"/>
    <cellStyle name="40% - Accent6" xfId="118" builtinId="51" customBuiltin="1"/>
    <cellStyle name="40% - Accent6 2" xfId="15"/>
    <cellStyle name="40% - Accent6 2 2" xfId="181"/>
    <cellStyle name="40% - Accent6 2 3" xfId="180"/>
    <cellStyle name="60% - Accent1" xfId="99" builtinId="32" customBuiltin="1"/>
    <cellStyle name="60% - Accent1 2" xfId="16"/>
    <cellStyle name="60% - Accent1 2 2" xfId="182"/>
    <cellStyle name="60% - Accent2" xfId="103" builtinId="36" customBuiltin="1"/>
    <cellStyle name="60% - Accent2 2" xfId="17"/>
    <cellStyle name="60% - Accent2 2 2" xfId="183"/>
    <cellStyle name="60% - Accent3" xfId="107" builtinId="40" customBuiltin="1"/>
    <cellStyle name="60% - Accent3 2" xfId="18"/>
    <cellStyle name="60% - Accent3 2 2" xfId="184"/>
    <cellStyle name="60% - Accent4" xfId="111" builtinId="44" customBuiltin="1"/>
    <cellStyle name="60% - Accent4 2" xfId="19"/>
    <cellStyle name="60% - Accent4 2 2" xfId="185"/>
    <cellStyle name="60% - Accent5" xfId="115" builtinId="48" customBuiltin="1"/>
    <cellStyle name="60% - Accent5 2" xfId="20"/>
    <cellStyle name="60% - Accent5 2 2" xfId="186"/>
    <cellStyle name="60% - Accent6" xfId="119" builtinId="52" customBuiltin="1"/>
    <cellStyle name="60% - Accent6 2" xfId="21"/>
    <cellStyle name="60% - Accent6 2 2" xfId="187"/>
    <cellStyle name="Accent1" xfId="96" builtinId="29" customBuiltin="1"/>
    <cellStyle name="Accent1 2" xfId="22"/>
    <cellStyle name="Accent1 2 2" xfId="188"/>
    <cellStyle name="Accent2" xfId="100" builtinId="33" customBuiltin="1"/>
    <cellStyle name="Accent2 2" xfId="23"/>
    <cellStyle name="Accent2 2 2" xfId="189"/>
    <cellStyle name="Accent3" xfId="104" builtinId="37" customBuiltin="1"/>
    <cellStyle name="Accent3 2" xfId="24"/>
    <cellStyle name="Accent3 2 2" xfId="190"/>
    <cellStyle name="Accent4" xfId="108" builtinId="41" customBuiltin="1"/>
    <cellStyle name="Accent4 2" xfId="25"/>
    <cellStyle name="Accent4 2 2" xfId="191"/>
    <cellStyle name="Accent5" xfId="112" builtinId="45" customBuiltin="1"/>
    <cellStyle name="Accent5 2" xfId="26"/>
    <cellStyle name="Accent5 2 2" xfId="192"/>
    <cellStyle name="Accent6" xfId="116" builtinId="49" customBuiltin="1"/>
    <cellStyle name="Accent6 2" xfId="27"/>
    <cellStyle name="Accent6 2 2" xfId="193"/>
    <cellStyle name="Bad" xfId="85" builtinId="27" customBuiltin="1"/>
    <cellStyle name="Bad 2" xfId="28"/>
    <cellStyle name="Bad 2 2" xfId="194"/>
    <cellStyle name="Calculation" xfId="89" builtinId="22" customBuiltin="1"/>
    <cellStyle name="Calculation 2" xfId="29"/>
    <cellStyle name="Calculation 2 2" xfId="195"/>
    <cellStyle name="Check Cell" xfId="91" builtinId="23" customBuiltin="1"/>
    <cellStyle name="Check Cell 2" xfId="30"/>
    <cellStyle name="Check Cell 2 2" xfId="196"/>
    <cellStyle name="Comma" xfId="1" builtinId="3"/>
    <cellStyle name="Comma 10" xfId="197"/>
    <cellStyle name="Comma 11" xfId="198"/>
    <cellStyle name="Comma 15" xfId="199"/>
    <cellStyle name="Comma 2" xfId="47"/>
    <cellStyle name="Comma 2 2" xfId="48"/>
    <cellStyle name="Comma 2 2 2" xfId="60"/>
    <cellStyle name="Comma 2 2 2 2" xfId="146"/>
    <cellStyle name="Comma 2 2 2 3" xfId="200"/>
    <cellStyle name="Comma 2 2 3" xfId="73"/>
    <cellStyle name="Comma 2 2 3 2" xfId="155"/>
    <cellStyle name="Comma 2 2 4" xfId="75"/>
    <cellStyle name="Comma 2 2 4 2" xfId="201"/>
    <cellStyle name="Comma 2 2 5" xfId="127"/>
    <cellStyle name="Comma 2 2 5 2" xfId="202"/>
    <cellStyle name="Comma 2 2 6" xfId="136"/>
    <cellStyle name="Comma 2 3" xfId="59"/>
    <cellStyle name="Comma 2 3 2" xfId="145"/>
    <cellStyle name="Comma 2 3 2 2" xfId="203"/>
    <cellStyle name="Comma 2 4" xfId="74"/>
    <cellStyle name="Comma 2 4 2" xfId="204"/>
    <cellStyle name="Comma 2 5" xfId="135"/>
    <cellStyle name="Comma 3" xfId="49"/>
    <cellStyle name="Comma 3 2" xfId="50"/>
    <cellStyle name="Comma 3 2 2" xfId="62"/>
    <cellStyle name="Comma 3 2 2 2" xfId="148"/>
    <cellStyle name="Comma 3 2 3" xfId="138"/>
    <cellStyle name="Comma 3 2 4" xfId="205"/>
    <cellStyle name="Comma 3 3" xfId="61"/>
    <cellStyle name="Comma 3 3 2" xfId="147"/>
    <cellStyle name="Comma 3 3 2 2" xfId="207"/>
    <cellStyle name="Comma 3 3 3" xfId="206"/>
    <cellStyle name="Comma 3 4" xfId="76"/>
    <cellStyle name="Comma 3 4 2" xfId="208"/>
    <cellStyle name="Comma 3 5" xfId="137"/>
    <cellStyle name="Comma 4" xfId="51"/>
    <cellStyle name="Comma 4 2" xfId="52"/>
    <cellStyle name="Comma 4 2 2" xfId="64"/>
    <cellStyle name="Comma 4 2 2 2" xfId="150"/>
    <cellStyle name="Comma 4 2 2 3" xfId="210"/>
    <cellStyle name="Comma 4 2 3" xfId="140"/>
    <cellStyle name="Comma 4 2 4" xfId="209"/>
    <cellStyle name="Comma 4 3" xfId="63"/>
    <cellStyle name="Comma 4 3 2" xfId="149"/>
    <cellStyle name="Comma 4 3 3" xfId="211"/>
    <cellStyle name="Comma 4 4" xfId="77"/>
    <cellStyle name="Comma 4 4 2" xfId="212"/>
    <cellStyle name="Comma 4 5" xfId="139"/>
    <cellStyle name="Comma 5" xfId="53"/>
    <cellStyle name="Comma 5 2" xfId="65"/>
    <cellStyle name="Comma 5 2 2" xfId="151"/>
    <cellStyle name="Comma 5 2 3" xfId="214"/>
    <cellStyle name="Comma 5 3" xfId="141"/>
    <cellStyle name="Comma 5 4" xfId="213"/>
    <cellStyle name="Comma 6" xfId="70"/>
    <cellStyle name="Comma 6 2" xfId="216"/>
    <cellStyle name="Comma 6 3" xfId="215"/>
    <cellStyle name="Comma 7" xfId="46"/>
    <cellStyle name="Comma 7 2" xfId="134"/>
    <cellStyle name="Comma 7 2 2" xfId="219"/>
    <cellStyle name="Comma 7 2 3" xfId="218"/>
    <cellStyle name="Comma 7 3" xfId="220"/>
    <cellStyle name="Comma 7 4" xfId="217"/>
    <cellStyle name="Comma 8" xfId="221"/>
    <cellStyle name="Comma 9" xfId="222"/>
    <cellStyle name="Comma 9 2" xfId="223"/>
    <cellStyle name="Currency 2" xfId="128"/>
    <cellStyle name="Currency 2 2" xfId="224"/>
    <cellStyle name="Explanatory Text" xfId="94" builtinId="53" customBuiltin="1"/>
    <cellStyle name="Explanatory Text 2" xfId="31"/>
    <cellStyle name="Explanatory Text 2 2" xfId="225"/>
    <cellStyle name="Good" xfId="84" builtinId="26" customBuiltin="1"/>
    <cellStyle name="Good 2" xfId="32"/>
    <cellStyle name="Good 2 2" xfId="226"/>
    <cellStyle name="Heading 1" xfId="80" builtinId="16" customBuiltin="1"/>
    <cellStyle name="Heading 1 2" xfId="33"/>
    <cellStyle name="Heading 1 2 2" xfId="227"/>
    <cellStyle name="Heading 2" xfId="81" builtinId="17" customBuiltin="1"/>
    <cellStyle name="Heading 2 2" xfId="34"/>
    <cellStyle name="Heading 2 2 2" xfId="228"/>
    <cellStyle name="Heading 3" xfId="82" builtinId="18" customBuiltin="1"/>
    <cellStyle name="Heading 3 2" xfId="35"/>
    <cellStyle name="Heading 3 2 2" xfId="229"/>
    <cellStyle name="Heading 4" xfId="83" builtinId="19" customBuiltin="1"/>
    <cellStyle name="Heading 4 2" xfId="36"/>
    <cellStyle name="Heading 4 2 2" xfId="230"/>
    <cellStyle name="Input" xfId="87" builtinId="20" customBuiltin="1"/>
    <cellStyle name="Input 2" xfId="37"/>
    <cellStyle name="Input 2 2" xfId="231"/>
    <cellStyle name="KPMG Heading 1" xfId="232"/>
    <cellStyle name="KPMG Heading 2" xfId="233"/>
    <cellStyle name="KPMG Heading 3" xfId="234"/>
    <cellStyle name="KPMG Heading 4" xfId="235"/>
    <cellStyle name="KPMG Normal" xfId="236"/>
    <cellStyle name="KPMG Normal Text" xfId="237"/>
    <cellStyle name="KPMG Normal_123" xfId="238"/>
    <cellStyle name="Linked Cell" xfId="90" builtinId="24" customBuiltin="1"/>
    <cellStyle name="Linked Cell 2" xfId="38"/>
    <cellStyle name="Linked Cell 2 2" xfId="239"/>
    <cellStyle name="Neutral" xfId="86" builtinId="28" customBuiltin="1"/>
    <cellStyle name="Neutral 2" xfId="39"/>
    <cellStyle name="Neutral 2 2" xfId="54"/>
    <cellStyle name="Neutral 2 3" xfId="240"/>
    <cellStyle name="Normal" xfId="0" builtinId="0"/>
    <cellStyle name="Normal 10" xfId="241"/>
    <cellStyle name="Normal 10 2" xfId="242"/>
    <cellStyle name="Normal 10 3" xfId="243"/>
    <cellStyle name="Normal 11" xfId="244"/>
    <cellStyle name="Normal 11 2" xfId="245"/>
    <cellStyle name="Normal 12" xfId="246"/>
    <cellStyle name="Normal 13" xfId="247"/>
    <cellStyle name="Normal 14" xfId="248"/>
    <cellStyle name="Normal 14 2" xfId="249"/>
    <cellStyle name="Normal 15" xfId="131"/>
    <cellStyle name="Normal 15 2" xfId="250"/>
    <cellStyle name="Normal 16" xfId="251"/>
    <cellStyle name="Normal 16 2" xfId="252"/>
    <cellStyle name="Normal 17" xfId="253"/>
    <cellStyle name="Normal 18" xfId="254"/>
    <cellStyle name="Normal 2" xfId="3"/>
    <cellStyle name="Normal 2 2" xfId="66"/>
    <cellStyle name="Normal 2 2 2" xfId="121"/>
    <cellStyle name="Normal 2 2 2 2" xfId="255"/>
    <cellStyle name="Normal 2 2 3" xfId="152"/>
    <cellStyle name="Normal 2 2 3 2" xfId="256"/>
    <cellStyle name="Normal 2 3" xfId="55"/>
    <cellStyle name="Normal 2 3 2" xfId="142"/>
    <cellStyle name="Normal 2 3 2 2" xfId="259"/>
    <cellStyle name="Normal 2 3 2 3" xfId="258"/>
    <cellStyle name="Normal 2 3 3" xfId="260"/>
    <cellStyle name="Normal 2 3 4" xfId="257"/>
    <cellStyle name="Normal 2 4" xfId="78"/>
    <cellStyle name="Normal 2 4 2" xfId="261"/>
    <cellStyle name="Normal 2 5" xfId="129"/>
    <cellStyle name="Normal 2 5 2" xfId="156"/>
    <cellStyle name="Normal 2 6" xfId="130"/>
    <cellStyle name="Normal 3" xfId="56"/>
    <cellStyle name="Normal 3 2" xfId="79"/>
    <cellStyle name="Normal 3 2 2" xfId="122"/>
    <cellStyle name="Normal 3 3" xfId="132"/>
    <cellStyle name="Normal 3 3 2" xfId="157"/>
    <cellStyle name="Normal 3 3 3" xfId="262"/>
    <cellStyle name="Normal 3 4" xfId="263"/>
    <cellStyle name="Normal 3 4 2" xfId="264"/>
    <cellStyle name="Normal 4" xfId="57"/>
    <cellStyle name="Normal 4 2" xfId="67"/>
    <cellStyle name="Normal 4 2 2" xfId="153"/>
    <cellStyle name="Normal 4 3" xfId="143"/>
    <cellStyle name="Normal 4 4" xfId="265"/>
    <cellStyle name="Normal 5" xfId="69"/>
    <cellStyle name="Normal 5 2" xfId="267"/>
    <cellStyle name="Normal 5 2 2" xfId="268"/>
    <cellStyle name="Normal 5 3" xfId="266"/>
    <cellStyle name="Normal 6" xfId="45"/>
    <cellStyle name="Normal 6 2" xfId="270"/>
    <cellStyle name="Normal 6 3" xfId="269"/>
    <cellStyle name="Normal 7" xfId="271"/>
    <cellStyle name="Normal 7 2" xfId="272"/>
    <cellStyle name="Normal 8" xfId="273"/>
    <cellStyle name="Normal 8 2" xfId="274"/>
    <cellStyle name="Normal 8 3" xfId="275"/>
    <cellStyle name="Normal 9" xfId="276"/>
    <cellStyle name="Normal 9 2" xfId="277"/>
    <cellStyle name="Note" xfId="93" builtinId="10" customBuiltin="1"/>
    <cellStyle name="Note 2" xfId="40"/>
    <cellStyle name="Note 2 2" xfId="279"/>
    <cellStyle name="Note 2 3" xfId="278"/>
    <cellStyle name="Output" xfId="88" builtinId="21" customBuiltin="1"/>
    <cellStyle name="Output 2" xfId="41"/>
    <cellStyle name="Output 2 2" xfId="280"/>
    <cellStyle name="Percent 2" xfId="58"/>
    <cellStyle name="Percent 2 2" xfId="68"/>
    <cellStyle name="Percent 2 2 2" xfId="124"/>
    <cellStyle name="Percent 2 2 2 2" xfId="281"/>
    <cellStyle name="Percent 2 2 3" xfId="154"/>
    <cellStyle name="Percent 2 3" xfId="123"/>
    <cellStyle name="Percent 2 3 2" xfId="283"/>
    <cellStyle name="Percent 2 3 3" xfId="282"/>
    <cellStyle name="Percent 2 4" xfId="144"/>
    <cellStyle name="Percent 3" xfId="284"/>
    <cellStyle name="Percent 3 2" xfId="285"/>
    <cellStyle name="Percent 4" xfId="286"/>
    <cellStyle name="Percent 4 2" xfId="287"/>
    <cellStyle name="Percent 5" xfId="288"/>
    <cellStyle name="Percent 5 2" xfId="289"/>
    <cellStyle name="Percent 5 2 2" xfId="290"/>
    <cellStyle name="Percent 5 3" xfId="291"/>
    <cellStyle name="SN_241" xfId="2"/>
    <cellStyle name="Style 1" xfId="292"/>
    <cellStyle name="Style 1 2" xfId="293"/>
    <cellStyle name="Title" xfId="133" builtinId="15" customBuiltin="1"/>
    <cellStyle name="Title 2" xfId="42"/>
    <cellStyle name="Title 3" xfId="120"/>
    <cellStyle name="Total" xfId="95" builtinId="25" customBuiltin="1"/>
    <cellStyle name="Total 2" xfId="43"/>
    <cellStyle name="Total 2 2" xfId="294"/>
    <cellStyle name="Warning Text" xfId="92" builtinId="11" customBuiltin="1"/>
    <cellStyle name="Warning Text 2" xfId="44"/>
    <cellStyle name="Warning Text 2 2" xfId="295"/>
    <cellStyle name="Беззащитный" xfId="296"/>
    <cellStyle name="Беззащитный 2" xfId="297"/>
    <cellStyle name="Защитный" xfId="298"/>
    <cellStyle name="Обычный 2" xfId="71"/>
    <cellStyle name="Обычный 2 10" xfId="300"/>
    <cellStyle name="Обычный 2 11" xfId="301"/>
    <cellStyle name="Обычный 2 12" xfId="302"/>
    <cellStyle name="Обычный 2 13" xfId="303"/>
    <cellStyle name="Обычный 2 14" xfId="304"/>
    <cellStyle name="Обычный 2 15" xfId="299"/>
    <cellStyle name="Обычный 2 2" xfId="125"/>
    <cellStyle name="Обычный 2 2 2" xfId="306"/>
    <cellStyle name="Обычный 2 2 3" xfId="305"/>
    <cellStyle name="Обычный 2 3" xfId="307"/>
    <cellStyle name="Обычный 2 4" xfId="308"/>
    <cellStyle name="Обычный 2 4 2" xfId="309"/>
    <cellStyle name="Обычный 2 5" xfId="310"/>
    <cellStyle name="Обычный 2 5 2" xfId="311"/>
    <cellStyle name="Обычный 2 6" xfId="312"/>
    <cellStyle name="Обычный 2 6 2" xfId="313"/>
    <cellStyle name="Обычный 2 7" xfId="314"/>
    <cellStyle name="Обычный 2 7 2" xfId="315"/>
    <cellStyle name="Обычный 2 8" xfId="316"/>
    <cellStyle name="Обычный 2 8 2" xfId="317"/>
    <cellStyle name="Обычный 2 9" xfId="318"/>
    <cellStyle name="Обычный 2 9 2" xfId="319"/>
    <cellStyle name="Обычный 2_900005052015" xfId="320"/>
    <cellStyle name="Обычный 3" xfId="321"/>
    <cellStyle name="Обычный 3 2" xfId="322"/>
    <cellStyle name="Стиль 1" xfId="323"/>
    <cellStyle name="Финансовый 2" xfId="72"/>
    <cellStyle name="Финансовый 2 2" xfId="126"/>
    <cellStyle name="Финансовый 3" xfId="324"/>
    <cellStyle name="Финансовый 4" xfId="325"/>
    <cellStyle name="Финансовый 4 2" xfId="3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2"/>
  <sheetViews>
    <sheetView tabSelected="1" workbookViewId="0">
      <selection activeCell="N740" sqref="N740"/>
    </sheetView>
  </sheetViews>
  <sheetFormatPr defaultRowHeight="16.5"/>
  <cols>
    <col min="1" max="1" width="9.140625" style="9" customWidth="1"/>
    <col min="2" max="2" width="67.85546875" style="9" customWidth="1"/>
    <col min="3" max="3" width="12" style="9" bestFit="1" customWidth="1"/>
    <col min="4" max="4" width="18.28515625" style="9" customWidth="1"/>
    <col min="5" max="5" width="11.42578125" style="9" customWidth="1"/>
    <col min="6" max="6" width="17.5703125" style="9" customWidth="1"/>
    <col min="7" max="7" width="14.85546875" style="9" bestFit="1" customWidth="1"/>
    <col min="8" max="8" width="18.140625" style="9" customWidth="1"/>
    <col min="9" max="9" width="18.28515625" style="9" customWidth="1"/>
    <col min="10" max="10" width="18.85546875" style="9" customWidth="1"/>
    <col min="11" max="11" width="18.140625" style="9" customWidth="1"/>
    <col min="12" max="12" width="9.5703125" style="9" customWidth="1"/>
    <col min="13" max="13" width="9.5703125" style="9" bestFit="1" customWidth="1"/>
    <col min="14" max="16384" width="9.140625" style="9"/>
  </cols>
  <sheetData>
    <row r="1" spans="1:13">
      <c r="I1" s="306" t="s">
        <v>122</v>
      </c>
      <c r="J1" s="306"/>
      <c r="K1" s="306"/>
    </row>
    <row r="2" spans="1:13">
      <c r="I2" s="120"/>
      <c r="J2" s="120"/>
      <c r="K2" s="120"/>
    </row>
    <row r="3" spans="1:13">
      <c r="A3" s="307" t="s">
        <v>120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3">
      <c r="A4" s="307" t="s">
        <v>121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5" spans="1:13">
      <c r="A5" s="307" t="s">
        <v>339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</row>
    <row r="6" spans="1:13">
      <c r="K6" s="9" t="s">
        <v>215</v>
      </c>
      <c r="M6" s="12"/>
    </row>
    <row r="7" spans="1:13">
      <c r="A7" s="300" t="s">
        <v>29</v>
      </c>
      <c r="B7" s="300"/>
      <c r="C7" s="118" t="s">
        <v>30</v>
      </c>
      <c r="D7" s="298" t="s">
        <v>144</v>
      </c>
      <c r="E7" s="298"/>
      <c r="F7" s="298"/>
      <c r="G7" s="298"/>
      <c r="H7" s="298"/>
      <c r="I7" s="298"/>
      <c r="J7" s="298"/>
      <c r="K7" s="298"/>
    </row>
    <row r="8" spans="1:13">
      <c r="A8" s="300"/>
      <c r="B8" s="300"/>
      <c r="C8" s="118" t="s">
        <v>31</v>
      </c>
      <c r="D8" s="298">
        <v>104021</v>
      </c>
      <c r="E8" s="298"/>
      <c r="F8" s="298"/>
      <c r="G8" s="298"/>
      <c r="H8" s="298"/>
      <c r="I8" s="298"/>
      <c r="J8" s="298"/>
      <c r="K8" s="298"/>
    </row>
    <row r="9" spans="1:13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299"/>
    </row>
    <row r="10" spans="1:13">
      <c r="A10" s="300" t="s">
        <v>32</v>
      </c>
      <c r="B10" s="300"/>
      <c r="C10" s="118" t="s">
        <v>30</v>
      </c>
      <c r="D10" s="298" t="s">
        <v>144</v>
      </c>
      <c r="E10" s="298"/>
      <c r="F10" s="298"/>
      <c r="G10" s="298"/>
      <c r="H10" s="298"/>
      <c r="I10" s="298"/>
      <c r="J10" s="298"/>
      <c r="K10" s="298"/>
    </row>
    <row r="11" spans="1:13">
      <c r="A11" s="300"/>
      <c r="B11" s="300"/>
      <c r="C11" s="118" t="s">
        <v>31</v>
      </c>
      <c r="D11" s="298">
        <v>104021</v>
      </c>
      <c r="E11" s="298"/>
      <c r="F11" s="298"/>
      <c r="G11" s="298"/>
      <c r="H11" s="298"/>
      <c r="I11" s="298"/>
      <c r="J11" s="298"/>
      <c r="K11" s="298"/>
    </row>
    <row r="12" spans="1:13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</row>
    <row r="13" spans="1:13">
      <c r="A13" s="300" t="s">
        <v>33</v>
      </c>
      <c r="B13" s="300"/>
      <c r="C13" s="300"/>
      <c r="D13" s="298" t="s">
        <v>144</v>
      </c>
      <c r="E13" s="298"/>
      <c r="F13" s="298"/>
      <c r="G13" s="298"/>
      <c r="H13" s="298"/>
      <c r="I13" s="298"/>
      <c r="J13" s="298"/>
      <c r="K13" s="298"/>
    </row>
    <row r="14" spans="1:13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</row>
    <row r="15" spans="1:13">
      <c r="A15" s="300" t="s">
        <v>34</v>
      </c>
      <c r="B15" s="300"/>
      <c r="C15" s="300"/>
      <c r="D15" s="298">
        <v>1006</v>
      </c>
      <c r="E15" s="298"/>
      <c r="F15" s="298"/>
      <c r="G15" s="298"/>
      <c r="H15" s="298"/>
      <c r="I15" s="298"/>
      <c r="J15" s="298"/>
      <c r="K15" s="298"/>
    </row>
    <row r="16" spans="1:13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</row>
    <row r="17" spans="1:14">
      <c r="A17" s="300" t="s">
        <v>35</v>
      </c>
      <c r="B17" s="300"/>
      <c r="C17" s="300"/>
      <c r="D17" s="298">
        <v>1</v>
      </c>
      <c r="E17" s="298"/>
      <c r="F17" s="298"/>
      <c r="G17" s="298"/>
      <c r="H17" s="298"/>
      <c r="I17" s="298"/>
      <c r="J17" s="298"/>
      <c r="K17" s="298"/>
    </row>
    <row r="18" spans="1:14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</row>
    <row r="19" spans="1:14">
      <c r="A19" s="303" t="s">
        <v>36</v>
      </c>
      <c r="B19" s="303"/>
      <c r="C19" s="118" t="s">
        <v>37</v>
      </c>
      <c r="D19" s="304" t="s">
        <v>142</v>
      </c>
      <c r="E19" s="304"/>
      <c r="F19" s="304"/>
      <c r="G19" s="304"/>
      <c r="H19" s="304"/>
      <c r="I19" s="304"/>
      <c r="J19" s="304"/>
      <c r="K19" s="304"/>
    </row>
    <row r="20" spans="1:14">
      <c r="A20" s="303"/>
      <c r="B20" s="303"/>
      <c r="C20" s="118" t="s">
        <v>38</v>
      </c>
      <c r="D20" s="304" t="s">
        <v>142</v>
      </c>
      <c r="E20" s="304"/>
      <c r="F20" s="304"/>
      <c r="G20" s="304"/>
      <c r="H20" s="304"/>
      <c r="I20" s="304"/>
      <c r="J20" s="304"/>
      <c r="K20" s="304"/>
    </row>
    <row r="21" spans="1:14">
      <c r="A21" s="303"/>
      <c r="B21" s="303"/>
      <c r="C21" s="118" t="s">
        <v>39</v>
      </c>
      <c r="D21" s="304" t="s">
        <v>143</v>
      </c>
      <c r="E21" s="304"/>
      <c r="F21" s="304"/>
      <c r="G21" s="304"/>
      <c r="H21" s="304"/>
      <c r="I21" s="304"/>
      <c r="J21" s="304"/>
      <c r="K21" s="304"/>
    </row>
    <row r="22" spans="1:14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</row>
    <row r="23" spans="1:14" ht="27" customHeight="1">
      <c r="A23" s="289" t="s">
        <v>40</v>
      </c>
      <c r="B23" s="290"/>
      <c r="C23" s="118" t="s">
        <v>41</v>
      </c>
      <c r="D23" s="295" t="s">
        <v>232</v>
      </c>
      <c r="E23" s="296"/>
      <c r="F23" s="296"/>
      <c r="G23" s="296"/>
      <c r="H23" s="296"/>
      <c r="I23" s="296"/>
      <c r="J23" s="296"/>
      <c r="K23" s="297"/>
    </row>
    <row r="24" spans="1:14" ht="27">
      <c r="A24" s="291"/>
      <c r="B24" s="292"/>
      <c r="C24" s="118" t="s">
        <v>42</v>
      </c>
      <c r="D24" s="298">
        <v>1108</v>
      </c>
      <c r="E24" s="298"/>
      <c r="F24" s="298"/>
      <c r="G24" s="298"/>
      <c r="H24" s="298"/>
      <c r="I24" s="298"/>
      <c r="J24" s="298"/>
      <c r="K24" s="298"/>
    </row>
    <row r="25" spans="1:14" ht="27">
      <c r="A25" s="291"/>
      <c r="B25" s="292"/>
      <c r="C25" s="118" t="s">
        <v>43</v>
      </c>
      <c r="D25" s="295" t="s">
        <v>233</v>
      </c>
      <c r="E25" s="296"/>
      <c r="F25" s="296"/>
      <c r="G25" s="296"/>
      <c r="H25" s="296"/>
      <c r="I25" s="296"/>
      <c r="J25" s="296"/>
      <c r="K25" s="297"/>
    </row>
    <row r="26" spans="1:14" ht="27">
      <c r="A26" s="293"/>
      <c r="B26" s="294"/>
      <c r="C26" s="118" t="s">
        <v>44</v>
      </c>
      <c r="D26" s="298">
        <v>11001</v>
      </c>
      <c r="E26" s="298"/>
      <c r="F26" s="298"/>
      <c r="G26" s="298"/>
      <c r="H26" s="298"/>
      <c r="I26" s="298"/>
      <c r="J26" s="298"/>
      <c r="K26" s="298"/>
    </row>
    <row r="27" spans="1:14">
      <c r="A27" s="299"/>
      <c r="B27" s="299"/>
      <c r="C27" s="299"/>
      <c r="D27" s="299"/>
      <c r="E27" s="299"/>
      <c r="F27" s="299"/>
      <c r="G27" s="299"/>
      <c r="H27" s="299"/>
      <c r="I27" s="299"/>
      <c r="J27" s="299"/>
      <c r="K27" s="299"/>
    </row>
    <row r="28" spans="1:14">
      <c r="A28" s="300" t="s">
        <v>45</v>
      </c>
      <c r="B28" s="300"/>
      <c r="C28" s="300"/>
      <c r="D28" s="298" t="s">
        <v>148</v>
      </c>
      <c r="E28" s="298"/>
      <c r="F28" s="298"/>
      <c r="G28" s="298"/>
      <c r="H28" s="298"/>
      <c r="I28" s="298"/>
      <c r="J28" s="298"/>
      <c r="K28" s="298"/>
    </row>
    <row r="31" spans="1:14" ht="79.5" customHeight="1">
      <c r="A31" s="286" t="s">
        <v>50</v>
      </c>
      <c r="B31" s="301" t="s">
        <v>1</v>
      </c>
      <c r="C31" s="301"/>
      <c r="D31" s="286" t="s">
        <v>49</v>
      </c>
      <c r="E31" s="286" t="s">
        <v>3</v>
      </c>
      <c r="F31" s="286"/>
      <c r="G31" s="286"/>
      <c r="H31" s="286" t="s">
        <v>47</v>
      </c>
      <c r="I31" s="286" t="s">
        <v>4</v>
      </c>
      <c r="J31" s="286" t="s">
        <v>5</v>
      </c>
      <c r="K31" s="286" t="s">
        <v>6</v>
      </c>
      <c r="L31" s="286" t="s">
        <v>46</v>
      </c>
      <c r="M31" s="286"/>
      <c r="N31" s="286" t="s">
        <v>7</v>
      </c>
    </row>
    <row r="32" spans="1:14" ht="54">
      <c r="A32" s="286"/>
      <c r="B32" s="119" t="s">
        <v>8</v>
      </c>
      <c r="C32" s="117" t="s">
        <v>0</v>
      </c>
      <c r="D32" s="286"/>
      <c r="E32" s="117" t="s">
        <v>48</v>
      </c>
      <c r="F32" s="117" t="s">
        <v>9</v>
      </c>
      <c r="G32" s="117" t="s">
        <v>10</v>
      </c>
      <c r="H32" s="286"/>
      <c r="I32" s="286"/>
      <c r="J32" s="286"/>
      <c r="K32" s="286"/>
      <c r="L32" s="117" t="s">
        <v>11</v>
      </c>
      <c r="M32" s="117" t="s">
        <v>12</v>
      </c>
      <c r="N32" s="286"/>
    </row>
    <row r="33" spans="1:14">
      <c r="A33" s="121" t="s">
        <v>13</v>
      </c>
      <c r="B33" s="121" t="s">
        <v>14</v>
      </c>
      <c r="C33" s="121" t="s">
        <v>15</v>
      </c>
      <c r="D33" s="121" t="s">
        <v>16</v>
      </c>
      <c r="E33" s="121" t="s">
        <v>17</v>
      </c>
      <c r="F33" s="121" t="s">
        <v>18</v>
      </c>
      <c r="G33" s="121" t="s">
        <v>19</v>
      </c>
      <c r="H33" s="121" t="s">
        <v>20</v>
      </c>
      <c r="I33" s="121" t="s">
        <v>21</v>
      </c>
      <c r="J33" s="121" t="s">
        <v>22</v>
      </c>
      <c r="K33" s="121" t="s">
        <v>23</v>
      </c>
      <c r="L33" s="121" t="s">
        <v>24</v>
      </c>
      <c r="M33" s="121" t="s">
        <v>25</v>
      </c>
      <c r="N33" s="121" t="s">
        <v>26</v>
      </c>
    </row>
    <row r="34" spans="1:14" ht="17.25">
      <c r="A34" s="66">
        <v>1100000</v>
      </c>
      <c r="B34" s="65" t="s">
        <v>72</v>
      </c>
      <c r="C34" s="66" t="s">
        <v>28</v>
      </c>
      <c r="D34" s="190">
        <f>D35+D44+D52+D56+D67+D70+D75+D82+D80</f>
        <v>2900942.2000000007</v>
      </c>
      <c r="E34" s="190">
        <f>E35+E44+E52+E56+E67+E70+E75+E82+E80</f>
        <v>0</v>
      </c>
      <c r="F34" s="194">
        <f>F35+F44+F52+F56+F67+F70+F75+F82+F80</f>
        <v>30000</v>
      </c>
      <c r="G34" s="190">
        <f>G35+G44+G52+G56+G67+G70+G75+G82+G80</f>
        <v>4.5474735088646412E-13</v>
      </c>
      <c r="H34" s="190">
        <f>D34+E34+F34+G34</f>
        <v>2930942.2000000007</v>
      </c>
      <c r="I34" s="190">
        <f>I35+I44+I52+I56+I67+I70+I75+I82+I80</f>
        <v>1187343.6399999999</v>
      </c>
      <c r="J34" s="190">
        <f>J35+J44+J52+J56+J67+J70+J75+J82+J80</f>
        <v>1152707.1499999999</v>
      </c>
      <c r="K34" s="190">
        <f>K35+K44+K52+K56+K67+K70+K75+K82+K80</f>
        <v>1292325.81</v>
      </c>
      <c r="L34" s="10"/>
      <c r="M34" s="10"/>
      <c r="N34" s="10"/>
    </row>
    <row r="35" spans="1:14" ht="54">
      <c r="A35" s="66">
        <v>1110000</v>
      </c>
      <c r="B35" s="65" t="s">
        <v>65</v>
      </c>
      <c r="C35" s="66" t="s">
        <v>28</v>
      </c>
      <c r="D35" s="134">
        <f>D37+D38+D39</f>
        <v>2605538.2000000002</v>
      </c>
      <c r="E35" s="134">
        <f>E37+E38+E39</f>
        <v>0</v>
      </c>
      <c r="F35" s="224">
        <f>F37+F38+F39</f>
        <v>0</v>
      </c>
      <c r="G35" s="134">
        <f>G37+G38+G39</f>
        <v>0</v>
      </c>
      <c r="H35" s="134">
        <f>D35+E35+F35+G35</f>
        <v>2605538.2000000002</v>
      </c>
      <c r="I35" s="134">
        <f>I37+I38+I39</f>
        <v>1099348.8999999999</v>
      </c>
      <c r="J35" s="134">
        <f>J37+J38+J39</f>
        <v>1065075.1100000001</v>
      </c>
      <c r="K35" s="134">
        <f>K37+K38+K39</f>
        <v>1202569.49</v>
      </c>
      <c r="L35" s="10"/>
      <c r="M35" s="10"/>
      <c r="N35" s="10"/>
    </row>
    <row r="36" spans="1:14" ht="17.25">
      <c r="A36" s="66">
        <v>1110000</v>
      </c>
      <c r="B36" s="67" t="s">
        <v>51</v>
      </c>
      <c r="C36" s="66" t="s">
        <v>28</v>
      </c>
      <c r="D36" s="190"/>
      <c r="E36" s="46"/>
      <c r="F36" s="46"/>
      <c r="G36" s="46"/>
      <c r="H36" s="190"/>
      <c r="I36" s="190"/>
      <c r="J36" s="190"/>
      <c r="K36" s="190"/>
      <c r="L36" s="10"/>
      <c r="M36" s="10"/>
      <c r="N36" s="10"/>
    </row>
    <row r="37" spans="1:14" ht="17.25">
      <c r="A37" s="66">
        <v>1111000</v>
      </c>
      <c r="B37" s="65" t="s">
        <v>73</v>
      </c>
      <c r="C37" s="66">
        <v>411100</v>
      </c>
      <c r="D37" s="190">
        <v>2215206</v>
      </c>
      <c r="E37" s="46"/>
      <c r="F37" s="194"/>
      <c r="G37" s="190"/>
      <c r="H37" s="190">
        <f>D37+E37+F37+G37</f>
        <v>2215206</v>
      </c>
      <c r="I37" s="190">
        <v>923002.5</v>
      </c>
      <c r="J37" s="190">
        <v>891677.4</v>
      </c>
      <c r="K37" s="190">
        <v>970306.87</v>
      </c>
      <c r="L37" s="10"/>
      <c r="M37" s="10"/>
      <c r="N37" s="10"/>
    </row>
    <row r="38" spans="1:14" ht="17.25">
      <c r="A38" s="66">
        <v>1112000</v>
      </c>
      <c r="B38" s="65" t="s">
        <v>74</v>
      </c>
      <c r="C38" s="66">
        <v>411200</v>
      </c>
      <c r="D38" s="190">
        <v>225836.7</v>
      </c>
      <c r="E38" s="46"/>
      <c r="F38" s="159"/>
      <c r="G38" s="46"/>
      <c r="H38" s="190">
        <f>D38+E38+F38+G38</f>
        <v>225836.7</v>
      </c>
      <c r="I38" s="190">
        <v>94098.6</v>
      </c>
      <c r="J38" s="190">
        <v>91149.91</v>
      </c>
      <c r="K38" s="190">
        <v>150014.82</v>
      </c>
      <c r="L38" s="25"/>
      <c r="M38" s="10"/>
      <c r="N38" s="10"/>
    </row>
    <row r="39" spans="1:14" ht="17.25">
      <c r="A39" s="66">
        <v>1113000</v>
      </c>
      <c r="B39" s="65" t="s">
        <v>75</v>
      </c>
      <c r="C39" s="66">
        <v>411300</v>
      </c>
      <c r="D39" s="190">
        <v>164495.5</v>
      </c>
      <c r="E39" s="46"/>
      <c r="F39" s="46"/>
      <c r="G39" s="46"/>
      <c r="H39" s="190">
        <f>D39+E39+F39+G39</f>
        <v>164495.5</v>
      </c>
      <c r="I39" s="190">
        <v>82247.8</v>
      </c>
      <c r="J39" s="190">
        <v>82247.8</v>
      </c>
      <c r="K39" s="190">
        <v>82247.8</v>
      </c>
      <c r="L39" s="10"/>
      <c r="M39" s="10"/>
      <c r="N39" s="10"/>
    </row>
    <row r="40" spans="1:14" ht="17.25">
      <c r="A40" s="66">
        <v>1114000</v>
      </c>
      <c r="B40" s="65" t="s">
        <v>52</v>
      </c>
      <c r="C40" s="66">
        <v>411400</v>
      </c>
      <c r="D40" s="190"/>
      <c r="E40" s="46"/>
      <c r="F40" s="46"/>
      <c r="G40" s="46"/>
      <c r="H40" s="190"/>
      <c r="I40" s="190"/>
      <c r="J40" s="190"/>
      <c r="K40" s="190"/>
      <c r="L40" s="10"/>
      <c r="M40" s="10"/>
      <c r="N40" s="10"/>
    </row>
    <row r="41" spans="1:14" ht="17.25">
      <c r="A41" s="66">
        <v>1115000</v>
      </c>
      <c r="B41" s="65" t="s">
        <v>76</v>
      </c>
      <c r="C41" s="66">
        <v>411500</v>
      </c>
      <c r="D41" s="190"/>
      <c r="E41" s="46"/>
      <c r="F41" s="46"/>
      <c r="G41" s="46"/>
      <c r="H41" s="190"/>
      <c r="I41" s="190"/>
      <c r="J41" s="190"/>
      <c r="K41" s="190"/>
      <c r="L41" s="10"/>
      <c r="M41" s="10"/>
      <c r="N41" s="10"/>
    </row>
    <row r="42" spans="1:14" ht="17.25">
      <c r="A42" s="66">
        <v>1116000</v>
      </c>
      <c r="B42" s="65" t="s">
        <v>77</v>
      </c>
      <c r="C42" s="66">
        <v>412100</v>
      </c>
      <c r="D42" s="190"/>
      <c r="E42" s="46"/>
      <c r="F42" s="46"/>
      <c r="G42" s="46"/>
      <c r="H42" s="190"/>
      <c r="I42" s="190"/>
      <c r="J42" s="190"/>
      <c r="K42" s="190"/>
      <c r="L42" s="10"/>
      <c r="M42" s="10"/>
      <c r="N42" s="10"/>
    </row>
    <row r="43" spans="1:14" ht="17.25">
      <c r="A43" s="66">
        <v>1120000</v>
      </c>
      <c r="B43" s="65" t="s">
        <v>53</v>
      </c>
      <c r="C43" s="66" t="s">
        <v>28</v>
      </c>
      <c r="D43" s="190"/>
      <c r="E43" s="46"/>
      <c r="F43" s="46"/>
      <c r="G43" s="46"/>
      <c r="H43" s="190"/>
      <c r="I43" s="190"/>
      <c r="J43" s="190"/>
      <c r="K43" s="190"/>
      <c r="L43" s="10"/>
      <c r="M43" s="10"/>
      <c r="N43" s="10"/>
    </row>
    <row r="44" spans="1:14" ht="17.25">
      <c r="A44" s="66">
        <v>1121000</v>
      </c>
      <c r="B44" s="67" t="s">
        <v>54</v>
      </c>
      <c r="C44" s="66"/>
      <c r="D44" s="190">
        <f>D46+D47+D48+D49+D51</f>
        <v>17034.2</v>
      </c>
      <c r="E44" s="47">
        <f>E46+E47+E48+E49</f>
        <v>0</v>
      </c>
      <c r="F44" s="194">
        <f>F46+F47+F48+F49</f>
        <v>0</v>
      </c>
      <c r="G44" s="194">
        <f>G46+G47+G48+G49</f>
        <v>2592</v>
      </c>
      <c r="H44" s="190">
        <f>D44+E44+F44+G44</f>
        <v>19626.2</v>
      </c>
      <c r="I44" s="190">
        <f>I46+I47+I48+I49</f>
        <v>5836.43</v>
      </c>
      <c r="J44" s="190">
        <f>J46+J47+J48+J49</f>
        <v>5836.43</v>
      </c>
      <c r="K44" s="190">
        <f>K46+K47+K48+K49</f>
        <v>6100.85</v>
      </c>
      <c r="L44" s="10"/>
      <c r="M44" s="10"/>
      <c r="N44" s="10"/>
    </row>
    <row r="45" spans="1:14" ht="17.25">
      <c r="A45" s="66">
        <v>1121100</v>
      </c>
      <c r="B45" s="65" t="s">
        <v>78</v>
      </c>
      <c r="C45" s="66">
        <v>421100</v>
      </c>
      <c r="D45" s="190"/>
      <c r="E45" s="46"/>
      <c r="F45" s="46"/>
      <c r="G45" s="46"/>
      <c r="H45" s="190"/>
      <c r="I45" s="190"/>
      <c r="J45" s="190"/>
      <c r="K45" s="190"/>
      <c r="L45" s="10"/>
      <c r="M45" s="10"/>
      <c r="N45" s="10"/>
    </row>
    <row r="46" spans="1:14" ht="17.25">
      <c r="A46" s="66">
        <v>1121200</v>
      </c>
      <c r="B46" s="65" t="s">
        <v>79</v>
      </c>
      <c r="C46" s="66">
        <v>421200</v>
      </c>
      <c r="D46" s="190"/>
      <c r="E46" s="46"/>
      <c r="F46" s="194"/>
      <c r="G46" s="47"/>
      <c r="H46" s="190">
        <f>D46+E46+F46+G46</f>
        <v>0</v>
      </c>
      <c r="I46" s="190"/>
      <c r="J46" s="190"/>
      <c r="K46" s="190"/>
      <c r="L46" s="10"/>
      <c r="M46" s="10"/>
      <c r="N46" s="25"/>
    </row>
    <row r="47" spans="1:14" ht="17.25">
      <c r="A47" s="66">
        <v>1121300</v>
      </c>
      <c r="B47" s="65" t="s">
        <v>80</v>
      </c>
      <c r="C47" s="66">
        <v>421300</v>
      </c>
      <c r="D47" s="190">
        <v>1000</v>
      </c>
      <c r="E47" s="46"/>
      <c r="F47" s="159"/>
      <c r="G47" s="159"/>
      <c r="H47" s="190">
        <f>D47+E47+F47+G47</f>
        <v>1000</v>
      </c>
      <c r="I47" s="190"/>
      <c r="J47" s="190"/>
      <c r="K47" s="190"/>
      <c r="L47" s="10"/>
      <c r="M47" s="10"/>
      <c r="N47" s="10"/>
    </row>
    <row r="48" spans="1:14" ht="17.25">
      <c r="A48" s="66">
        <v>1121400</v>
      </c>
      <c r="B48" s="65" t="s">
        <v>81</v>
      </c>
      <c r="C48" s="66">
        <v>421400</v>
      </c>
      <c r="D48" s="190">
        <v>15834.2</v>
      </c>
      <c r="E48" s="46"/>
      <c r="F48" s="194"/>
      <c r="G48" s="194">
        <v>2592</v>
      </c>
      <c r="H48" s="190">
        <f>D48+E48+F48+G48</f>
        <v>18426.2</v>
      </c>
      <c r="I48" s="190">
        <v>5644.43</v>
      </c>
      <c r="J48" s="190">
        <v>5644.43</v>
      </c>
      <c r="K48" s="190">
        <v>5908.85</v>
      </c>
      <c r="L48" s="10"/>
      <c r="M48" s="10"/>
      <c r="N48" s="10"/>
    </row>
    <row r="49" spans="1:14" ht="17.25">
      <c r="A49" s="66">
        <v>1121500</v>
      </c>
      <c r="B49" s="65" t="s">
        <v>82</v>
      </c>
      <c r="C49" s="66">
        <v>421500</v>
      </c>
      <c r="D49" s="190">
        <v>200</v>
      </c>
      <c r="E49" s="46"/>
      <c r="F49" s="46"/>
      <c r="G49" s="47"/>
      <c r="H49" s="190">
        <f>D49+E49+F49+G49</f>
        <v>200</v>
      </c>
      <c r="I49" s="190">
        <v>192</v>
      </c>
      <c r="J49" s="190">
        <v>192</v>
      </c>
      <c r="K49" s="190">
        <v>192</v>
      </c>
      <c r="L49" s="10"/>
      <c r="M49" s="10"/>
      <c r="N49" s="10"/>
    </row>
    <row r="50" spans="1:14" ht="17.25">
      <c r="A50" s="66">
        <v>1121600</v>
      </c>
      <c r="B50" s="65" t="s">
        <v>83</v>
      </c>
      <c r="C50" s="66">
        <v>421600</v>
      </c>
      <c r="D50" s="190"/>
      <c r="E50" s="46"/>
      <c r="F50" s="46"/>
      <c r="G50" s="46"/>
      <c r="H50" s="190"/>
      <c r="I50" s="190"/>
      <c r="J50" s="190"/>
      <c r="K50" s="190"/>
      <c r="L50" s="10"/>
      <c r="M50" s="10"/>
      <c r="N50" s="10"/>
    </row>
    <row r="51" spans="1:14" ht="17.25">
      <c r="A51" s="66">
        <v>1121700</v>
      </c>
      <c r="B51" s="65" t="s">
        <v>84</v>
      </c>
      <c r="C51" s="66">
        <v>421700</v>
      </c>
      <c r="D51" s="190"/>
      <c r="E51" s="46"/>
      <c r="F51" s="47"/>
      <c r="G51" s="46"/>
      <c r="H51" s="190"/>
      <c r="I51" s="190"/>
      <c r="J51" s="190"/>
      <c r="K51" s="190"/>
      <c r="L51" s="10"/>
      <c r="M51" s="10"/>
      <c r="N51" s="10"/>
    </row>
    <row r="52" spans="1:14" ht="17.25">
      <c r="A52" s="66">
        <v>1122000</v>
      </c>
      <c r="B52" s="67" t="s">
        <v>194</v>
      </c>
      <c r="C52" s="66" t="s">
        <v>28</v>
      </c>
      <c r="D52" s="190">
        <f>D53+D54</f>
        <v>47452</v>
      </c>
      <c r="E52" s="190">
        <f t="shared" ref="E52:G52" si="0">E53+E54</f>
        <v>0</v>
      </c>
      <c r="F52" s="190">
        <f t="shared" si="0"/>
        <v>30000</v>
      </c>
      <c r="G52" s="194">
        <f t="shared" si="0"/>
        <v>-8492.48</v>
      </c>
      <c r="H52" s="190">
        <f>D52+E52+F52+G52</f>
        <v>68959.520000000004</v>
      </c>
      <c r="I52" s="190">
        <f>I53+I54</f>
        <v>15261.11</v>
      </c>
      <c r="J52" s="190">
        <f t="shared" ref="J52:K52" si="1">J53+J54</f>
        <v>14898.41</v>
      </c>
      <c r="K52" s="190">
        <f t="shared" si="1"/>
        <v>14397.41</v>
      </c>
      <c r="L52" s="10"/>
      <c r="M52" s="10"/>
      <c r="N52" s="10"/>
    </row>
    <row r="53" spans="1:14" ht="17.25">
      <c r="A53" s="66">
        <v>1122100</v>
      </c>
      <c r="B53" s="65" t="s">
        <v>85</v>
      </c>
      <c r="C53" s="66">
        <v>422100</v>
      </c>
      <c r="D53" s="190">
        <v>47452</v>
      </c>
      <c r="E53" s="46"/>
      <c r="F53" s="159"/>
      <c r="G53" s="194">
        <v>-8492.48</v>
      </c>
      <c r="H53" s="190">
        <f>D53+E53+F53+G53</f>
        <v>38959.520000000004</v>
      </c>
      <c r="I53" s="190">
        <v>4990.3</v>
      </c>
      <c r="J53" s="190">
        <v>4627.6000000000004</v>
      </c>
      <c r="K53" s="190">
        <v>4126.6000000000004</v>
      </c>
      <c r="L53" s="25"/>
      <c r="M53" s="10"/>
      <c r="N53" s="10"/>
    </row>
    <row r="54" spans="1:14" ht="17.25">
      <c r="A54" s="66">
        <v>1122200</v>
      </c>
      <c r="B54" s="65" t="s">
        <v>86</v>
      </c>
      <c r="C54" s="66">
        <v>422200</v>
      </c>
      <c r="D54" s="190"/>
      <c r="E54" s="46"/>
      <c r="F54" s="190">
        <v>30000</v>
      </c>
      <c r="G54" s="46"/>
      <c r="H54" s="190">
        <f>D54+E54+F54+G54</f>
        <v>30000</v>
      </c>
      <c r="I54" s="190">
        <v>10270.81</v>
      </c>
      <c r="J54" s="190">
        <v>10270.81</v>
      </c>
      <c r="K54" s="190">
        <v>10270.81</v>
      </c>
      <c r="L54" s="10"/>
      <c r="M54" s="10"/>
      <c r="N54" s="10"/>
    </row>
    <row r="55" spans="1:14" ht="17.25">
      <c r="A55" s="66">
        <v>1122300</v>
      </c>
      <c r="B55" s="65" t="s">
        <v>87</v>
      </c>
      <c r="C55" s="66">
        <v>422900</v>
      </c>
      <c r="D55" s="190"/>
      <c r="E55" s="46"/>
      <c r="F55" s="46"/>
      <c r="G55" s="46"/>
      <c r="H55" s="190"/>
      <c r="I55" s="190"/>
      <c r="J55" s="190"/>
      <c r="K55" s="190"/>
      <c r="L55" s="10"/>
      <c r="M55" s="10"/>
      <c r="N55" s="10"/>
    </row>
    <row r="56" spans="1:14" ht="17.25">
      <c r="A56" s="66">
        <v>1123000</v>
      </c>
      <c r="B56" s="67" t="s">
        <v>88</v>
      </c>
      <c r="C56" s="66" t="s">
        <v>28</v>
      </c>
      <c r="D56" s="190">
        <f>D58+D63+D64+D59+D60+D57+D61</f>
        <v>199157.7</v>
      </c>
      <c r="E56" s="190">
        <f>E58+E63+E64+E59+E60+E57+E61</f>
        <v>0</v>
      </c>
      <c r="F56" s="194">
        <f>F58+F63+F64+F59+F60+F57+F61</f>
        <v>0</v>
      </c>
      <c r="G56" s="194">
        <f>G58+G63+G64+G59+G60+G57+G61</f>
        <v>3503.9</v>
      </c>
      <c r="H56" s="190">
        <f t="shared" ref="H56:H61" si="2">D56+E56+F56+G56</f>
        <v>202661.6</v>
      </c>
      <c r="I56" s="190">
        <f>I57+I58+I59+I60+I61+I63+I64+I57</f>
        <v>51273.41</v>
      </c>
      <c r="J56" s="190">
        <f>J57+J58+J59+J60+J61+J63+J64+J57</f>
        <v>51273.41</v>
      </c>
      <c r="K56" s="190">
        <f>K57+K58+K59+K60+K61+K63+K64+K57</f>
        <v>52292.119999999995</v>
      </c>
      <c r="L56" s="10"/>
      <c r="M56" s="10"/>
      <c r="N56" s="10"/>
    </row>
    <row r="57" spans="1:14" ht="17.25">
      <c r="A57" s="66">
        <v>1123100</v>
      </c>
      <c r="B57" s="65" t="s">
        <v>89</v>
      </c>
      <c r="C57" s="66">
        <v>423100</v>
      </c>
      <c r="D57" s="190"/>
      <c r="E57" s="46"/>
      <c r="F57" s="194"/>
      <c r="G57" s="46"/>
      <c r="H57" s="190">
        <f t="shared" si="2"/>
        <v>0</v>
      </c>
      <c r="I57" s="190"/>
      <c r="J57" s="190"/>
      <c r="K57" s="190"/>
      <c r="L57" s="10"/>
      <c r="M57" s="10"/>
      <c r="N57" s="10"/>
    </row>
    <row r="58" spans="1:14" ht="17.25">
      <c r="A58" s="66">
        <v>1123200</v>
      </c>
      <c r="B58" s="65" t="s">
        <v>90</v>
      </c>
      <c r="C58" s="66">
        <v>423200</v>
      </c>
      <c r="D58" s="190">
        <v>87561.2</v>
      </c>
      <c r="E58" s="46"/>
      <c r="F58" s="194"/>
      <c r="G58" s="47">
        <v>-300</v>
      </c>
      <c r="H58" s="190">
        <f t="shared" si="2"/>
        <v>87261.2</v>
      </c>
      <c r="I58" s="190">
        <v>25261.95</v>
      </c>
      <c r="J58" s="190">
        <v>25261.95</v>
      </c>
      <c r="K58" s="190">
        <v>25261.95</v>
      </c>
      <c r="L58" s="10"/>
      <c r="M58" s="10"/>
      <c r="N58" s="10"/>
    </row>
    <row r="59" spans="1:14" ht="17.25">
      <c r="A59" s="66">
        <v>1123300</v>
      </c>
      <c r="B59" s="65" t="s">
        <v>91</v>
      </c>
      <c r="C59" s="66">
        <v>423300</v>
      </c>
      <c r="D59" s="190">
        <v>9148</v>
      </c>
      <c r="E59" s="46"/>
      <c r="F59" s="47"/>
      <c r="G59" s="190"/>
      <c r="H59" s="190">
        <f t="shared" si="2"/>
        <v>9148</v>
      </c>
      <c r="I59" s="190"/>
      <c r="J59" s="190"/>
      <c r="K59" s="190"/>
      <c r="L59" s="10"/>
      <c r="M59" s="10"/>
      <c r="N59" s="10"/>
    </row>
    <row r="60" spans="1:14" ht="17.25">
      <c r="A60" s="66">
        <v>1123400</v>
      </c>
      <c r="B60" s="65" t="s">
        <v>92</v>
      </c>
      <c r="C60" s="66">
        <v>423400</v>
      </c>
      <c r="D60" s="190">
        <v>2801.5</v>
      </c>
      <c r="E60" s="46"/>
      <c r="F60" s="194"/>
      <c r="G60" s="159"/>
      <c r="H60" s="190">
        <f t="shared" si="2"/>
        <v>2801.5</v>
      </c>
      <c r="I60" s="190">
        <v>566.75</v>
      </c>
      <c r="J60" s="190">
        <v>566.75</v>
      </c>
      <c r="K60" s="190">
        <v>1278.7</v>
      </c>
      <c r="L60" s="10"/>
      <c r="M60" s="10"/>
      <c r="N60" s="10"/>
    </row>
    <row r="61" spans="1:14" ht="17.25">
      <c r="A61" s="66">
        <v>1123500</v>
      </c>
      <c r="B61" s="65" t="s">
        <v>93</v>
      </c>
      <c r="C61" s="66">
        <v>423500</v>
      </c>
      <c r="D61" s="191">
        <v>25000</v>
      </c>
      <c r="E61" s="46"/>
      <c r="F61" s="47"/>
      <c r="G61" s="194"/>
      <c r="H61" s="190">
        <f t="shared" si="2"/>
        <v>25000</v>
      </c>
      <c r="I61" s="190"/>
      <c r="J61" s="190"/>
      <c r="K61" s="190"/>
      <c r="L61" s="10"/>
      <c r="M61" s="10"/>
      <c r="N61" s="10"/>
    </row>
    <row r="62" spans="1:14" ht="17.25">
      <c r="A62" s="66">
        <v>1123600</v>
      </c>
      <c r="B62" s="65" t="s">
        <v>94</v>
      </c>
      <c r="C62" s="66">
        <v>423600</v>
      </c>
      <c r="D62" s="190"/>
      <c r="E62" s="46"/>
      <c r="F62" s="46"/>
      <c r="G62" s="46"/>
      <c r="H62" s="190"/>
      <c r="I62" s="190"/>
      <c r="J62" s="190"/>
      <c r="K62" s="190"/>
      <c r="L62" s="10"/>
      <c r="M62" s="10"/>
      <c r="N62" s="10"/>
    </row>
    <row r="63" spans="1:14" ht="17.25">
      <c r="A63" s="66">
        <v>1123700</v>
      </c>
      <c r="B63" s="65" t="s">
        <v>95</v>
      </c>
      <c r="C63" s="66">
        <v>423700</v>
      </c>
      <c r="D63" s="190">
        <v>1500</v>
      </c>
      <c r="E63" s="46"/>
      <c r="F63" s="194"/>
      <c r="G63" s="190">
        <v>4247</v>
      </c>
      <c r="H63" s="190">
        <f>D63+E63+F63+G63</f>
        <v>5747</v>
      </c>
      <c r="I63" s="190">
        <v>2855.43</v>
      </c>
      <c r="J63" s="190">
        <v>2855.43</v>
      </c>
      <c r="K63" s="190">
        <v>3162.19</v>
      </c>
      <c r="L63" s="10"/>
      <c r="M63" s="10"/>
      <c r="N63" s="10"/>
    </row>
    <row r="64" spans="1:14" ht="17.25">
      <c r="A64" s="66">
        <v>1123800</v>
      </c>
      <c r="B64" s="65" t="s">
        <v>96</v>
      </c>
      <c r="C64" s="66">
        <v>423900</v>
      </c>
      <c r="D64" s="190">
        <v>73147</v>
      </c>
      <c r="E64" s="46"/>
      <c r="F64" s="194"/>
      <c r="G64" s="194">
        <v>-443.1</v>
      </c>
      <c r="H64" s="190">
        <f>D64+E64+F64+G64</f>
        <v>72703.899999999994</v>
      </c>
      <c r="I64" s="190">
        <v>22589.279999999999</v>
      </c>
      <c r="J64" s="190">
        <v>22589.279999999999</v>
      </c>
      <c r="K64" s="190">
        <v>22589.279999999999</v>
      </c>
      <c r="L64" s="10"/>
      <c r="M64" s="10"/>
      <c r="N64" s="10"/>
    </row>
    <row r="65" spans="1:14" ht="17.25">
      <c r="A65" s="66">
        <v>1124000</v>
      </c>
      <c r="B65" s="67" t="s">
        <v>55</v>
      </c>
      <c r="C65" s="66" t="s">
        <v>28</v>
      </c>
      <c r="D65" s="190"/>
      <c r="E65" s="46"/>
      <c r="F65" s="46"/>
      <c r="G65" s="46"/>
      <c r="H65" s="190"/>
      <c r="I65" s="190"/>
      <c r="J65" s="190"/>
      <c r="K65" s="190"/>
      <c r="L65" s="10"/>
      <c r="M65" s="10"/>
      <c r="N65" s="10"/>
    </row>
    <row r="66" spans="1:14" ht="17.25">
      <c r="A66" s="66">
        <v>1124100</v>
      </c>
      <c r="B66" s="65" t="s">
        <v>97</v>
      </c>
      <c r="C66" s="66">
        <v>424100</v>
      </c>
      <c r="D66" s="190"/>
      <c r="E66" s="46"/>
      <c r="F66" s="46"/>
      <c r="G66" s="46"/>
      <c r="H66" s="190"/>
      <c r="I66" s="190"/>
      <c r="J66" s="190"/>
      <c r="K66" s="190"/>
      <c r="L66" s="10"/>
      <c r="M66" s="10"/>
      <c r="N66" s="10"/>
    </row>
    <row r="67" spans="1:14" ht="17.25">
      <c r="A67" s="66">
        <v>1125000</v>
      </c>
      <c r="B67" s="67" t="s">
        <v>56</v>
      </c>
      <c r="C67" s="66" t="s">
        <v>28</v>
      </c>
      <c r="D67" s="190">
        <f>D68+D69</f>
        <v>10700</v>
      </c>
      <c r="E67" s="47">
        <f>E68+E69</f>
        <v>0</v>
      </c>
      <c r="F67" s="194">
        <f>F68+F69</f>
        <v>0</v>
      </c>
      <c r="G67" s="47">
        <f>G68+G69</f>
        <v>-200</v>
      </c>
      <c r="H67" s="190">
        <f>D67+E67+F67+G67</f>
        <v>10500</v>
      </c>
      <c r="I67" s="190">
        <f>I68+I69</f>
        <v>4754</v>
      </c>
      <c r="J67" s="190">
        <f>J68+J69</f>
        <v>4754</v>
      </c>
      <c r="K67" s="190">
        <f>K68+K69</f>
        <v>4754</v>
      </c>
      <c r="L67" s="10"/>
      <c r="M67" s="10"/>
      <c r="N67" s="10"/>
    </row>
    <row r="68" spans="1:14" ht="17.25">
      <c r="A68" s="66">
        <v>1125100</v>
      </c>
      <c r="B68" s="65" t="s">
        <v>98</v>
      </c>
      <c r="C68" s="66">
        <v>425100</v>
      </c>
      <c r="D68" s="190">
        <v>5200</v>
      </c>
      <c r="E68" s="46"/>
      <c r="F68" s="159"/>
      <c r="G68" s="46"/>
      <c r="H68" s="190">
        <f t="shared" ref="H68:H75" si="3">D68+E68+F68+G68</f>
        <v>5200</v>
      </c>
      <c r="I68" s="190">
        <v>4404</v>
      </c>
      <c r="J68" s="190">
        <v>4404</v>
      </c>
      <c r="K68" s="190">
        <v>4404</v>
      </c>
      <c r="L68" s="10"/>
      <c r="M68" s="10"/>
      <c r="N68" s="10"/>
    </row>
    <row r="69" spans="1:14" ht="17.25">
      <c r="A69" s="66">
        <v>1125200</v>
      </c>
      <c r="B69" s="65" t="s">
        <v>99</v>
      </c>
      <c r="C69" s="66">
        <v>425200</v>
      </c>
      <c r="D69" s="190">
        <v>5500</v>
      </c>
      <c r="E69" s="46"/>
      <c r="F69" s="194"/>
      <c r="G69" s="194">
        <v>-200</v>
      </c>
      <c r="H69" s="190">
        <f t="shared" si="3"/>
        <v>5300</v>
      </c>
      <c r="I69" s="190">
        <v>350</v>
      </c>
      <c r="J69" s="190">
        <v>350</v>
      </c>
      <c r="K69" s="190">
        <v>350</v>
      </c>
      <c r="L69" s="10"/>
      <c r="M69" s="10"/>
      <c r="N69" s="10"/>
    </row>
    <row r="70" spans="1:14" ht="17.25">
      <c r="A70" s="66">
        <v>1126000</v>
      </c>
      <c r="B70" s="67" t="s">
        <v>100</v>
      </c>
      <c r="C70" s="66" t="s">
        <v>28</v>
      </c>
      <c r="D70" s="190">
        <f>D71+D72+D73+D74</f>
        <v>18143.2</v>
      </c>
      <c r="E70" s="47">
        <f>E71+E72+E73+E74</f>
        <v>0</v>
      </c>
      <c r="F70" s="194">
        <f>F71+F72+F73+F74</f>
        <v>0</v>
      </c>
      <c r="G70" s="225">
        <f>G71+G72+G73+G74</f>
        <v>2546.58</v>
      </c>
      <c r="H70" s="190">
        <f t="shared" si="3"/>
        <v>20689.78</v>
      </c>
      <c r="I70" s="190">
        <f t="shared" ref="I70:K70" si="4">I71+I72+I73+I74</f>
        <v>8630.25</v>
      </c>
      <c r="J70" s="190">
        <f t="shared" si="4"/>
        <v>8630.25</v>
      </c>
      <c r="K70" s="190">
        <f t="shared" si="4"/>
        <v>9972.4000000000015</v>
      </c>
      <c r="L70" s="10"/>
      <c r="M70" s="10"/>
      <c r="N70" s="10"/>
    </row>
    <row r="71" spans="1:14" ht="17.25">
      <c r="A71" s="66">
        <v>1126100</v>
      </c>
      <c r="B71" s="65" t="s">
        <v>101</v>
      </c>
      <c r="C71" s="66">
        <v>426100</v>
      </c>
      <c r="D71" s="190">
        <v>12045.8</v>
      </c>
      <c r="E71" s="46"/>
      <c r="F71" s="194"/>
      <c r="G71" s="190">
        <v>751.1</v>
      </c>
      <c r="H71" s="190">
        <f t="shared" si="3"/>
        <v>12796.9</v>
      </c>
      <c r="I71" s="190">
        <v>5380.04</v>
      </c>
      <c r="J71" s="190">
        <v>5380.04</v>
      </c>
      <c r="K71" s="190">
        <v>4512.62</v>
      </c>
      <c r="L71" s="10"/>
      <c r="M71" s="10"/>
      <c r="N71" s="10"/>
    </row>
    <row r="72" spans="1:14" ht="17.25">
      <c r="A72" s="66">
        <v>1126400</v>
      </c>
      <c r="B72" s="65" t="s">
        <v>102</v>
      </c>
      <c r="C72" s="66">
        <v>426400</v>
      </c>
      <c r="D72" s="190">
        <v>3556</v>
      </c>
      <c r="E72" s="46"/>
      <c r="F72" s="194"/>
      <c r="G72" s="190">
        <v>320</v>
      </c>
      <c r="H72" s="190">
        <f t="shared" si="3"/>
        <v>3876</v>
      </c>
      <c r="I72" s="190">
        <v>1511.87</v>
      </c>
      <c r="J72" s="190">
        <v>1511.87</v>
      </c>
      <c r="K72" s="190">
        <v>2221.7600000000002</v>
      </c>
      <c r="L72" s="10"/>
      <c r="M72" s="10"/>
      <c r="N72" s="10"/>
    </row>
    <row r="73" spans="1:14" ht="17.25">
      <c r="A73" s="66">
        <v>1126700</v>
      </c>
      <c r="B73" s="65" t="s">
        <v>103</v>
      </c>
      <c r="C73" s="66">
        <v>426700</v>
      </c>
      <c r="D73" s="190">
        <v>1485</v>
      </c>
      <c r="E73" s="46"/>
      <c r="F73" s="194"/>
      <c r="G73" s="190">
        <v>1475.48</v>
      </c>
      <c r="H73" s="190">
        <f t="shared" si="3"/>
        <v>2960.48</v>
      </c>
      <c r="I73" s="190">
        <v>1680.98</v>
      </c>
      <c r="J73" s="190">
        <v>1680.98</v>
      </c>
      <c r="K73" s="190">
        <v>3136.9</v>
      </c>
      <c r="L73" s="10"/>
      <c r="M73" s="10"/>
      <c r="N73" s="10"/>
    </row>
    <row r="74" spans="1:14" ht="17.25">
      <c r="A74" s="66">
        <v>1126800</v>
      </c>
      <c r="B74" s="65" t="s">
        <v>104</v>
      </c>
      <c r="C74" s="66">
        <v>426900</v>
      </c>
      <c r="D74" s="190">
        <v>1056.4000000000001</v>
      </c>
      <c r="E74" s="46"/>
      <c r="F74" s="194"/>
      <c r="G74" s="47"/>
      <c r="H74" s="190">
        <f t="shared" si="3"/>
        <v>1056.4000000000001</v>
      </c>
      <c r="I74" s="190">
        <v>57.36</v>
      </c>
      <c r="J74" s="190">
        <v>57.36</v>
      </c>
      <c r="K74" s="190">
        <v>101.12</v>
      </c>
      <c r="L74" s="10"/>
      <c r="M74" s="10"/>
      <c r="N74" s="10"/>
    </row>
    <row r="75" spans="1:14" ht="40.5">
      <c r="A75" s="66">
        <v>1172000</v>
      </c>
      <c r="B75" s="67" t="s">
        <v>58</v>
      </c>
      <c r="C75" s="66" t="s">
        <v>28</v>
      </c>
      <c r="D75" s="227">
        <v>751</v>
      </c>
      <c r="E75" s="47"/>
      <c r="F75" s="227"/>
      <c r="G75" s="224"/>
      <c r="H75" s="227">
        <f t="shared" si="3"/>
        <v>751</v>
      </c>
      <c r="I75" s="227">
        <f>I78+I77</f>
        <v>48</v>
      </c>
      <c r="J75" s="227">
        <f>J78+J77</f>
        <v>48</v>
      </c>
      <c r="K75" s="227">
        <f>K78+K77</f>
        <v>48</v>
      </c>
      <c r="L75" s="190">
        <f>L78+L77</f>
        <v>0</v>
      </c>
      <c r="M75" s="10"/>
      <c r="N75" s="10"/>
    </row>
    <row r="76" spans="1:14" ht="17.25">
      <c r="A76" s="66">
        <v>1172100</v>
      </c>
      <c r="B76" s="65" t="s">
        <v>109</v>
      </c>
      <c r="C76" s="66">
        <v>482100</v>
      </c>
      <c r="D76" s="190"/>
      <c r="E76" s="46"/>
      <c r="F76" s="46"/>
      <c r="G76" s="46"/>
      <c r="H76" s="190"/>
      <c r="I76" s="190"/>
      <c r="J76" s="190"/>
      <c r="K76" s="190"/>
      <c r="L76" s="10"/>
      <c r="M76" s="10"/>
      <c r="N76" s="10"/>
    </row>
    <row r="77" spans="1:14" ht="17.25">
      <c r="A77" s="66">
        <v>1172200</v>
      </c>
      <c r="B77" s="65" t="s">
        <v>110</v>
      </c>
      <c r="C77" s="66">
        <v>482200</v>
      </c>
      <c r="D77" s="190"/>
      <c r="E77" s="46"/>
      <c r="F77" s="46"/>
      <c r="G77" s="46"/>
      <c r="H77" s="190"/>
      <c r="I77" s="190"/>
      <c r="J77" s="190"/>
      <c r="K77" s="190"/>
      <c r="L77" s="10"/>
      <c r="M77" s="10"/>
      <c r="N77" s="10"/>
    </row>
    <row r="78" spans="1:14" ht="17.25">
      <c r="A78" s="66">
        <v>1172300</v>
      </c>
      <c r="B78" s="65" t="s">
        <v>111</v>
      </c>
      <c r="C78" s="66">
        <v>482300</v>
      </c>
      <c r="D78" s="190"/>
      <c r="E78" s="46"/>
      <c r="F78" s="46"/>
      <c r="G78" s="46"/>
      <c r="H78" s="190"/>
      <c r="I78" s="190">
        <v>48</v>
      </c>
      <c r="J78" s="190">
        <v>48</v>
      </c>
      <c r="K78" s="190">
        <v>48</v>
      </c>
      <c r="L78" s="10"/>
      <c r="M78" s="10"/>
      <c r="N78" s="10"/>
    </row>
    <row r="79" spans="1:14" ht="27">
      <c r="A79" s="66">
        <v>1172400</v>
      </c>
      <c r="B79" s="65" t="s">
        <v>112</v>
      </c>
      <c r="C79" s="66">
        <v>482400</v>
      </c>
      <c r="D79" s="190"/>
      <c r="E79" s="46"/>
      <c r="F79" s="46"/>
      <c r="G79" s="46"/>
      <c r="H79" s="190"/>
      <c r="I79" s="190"/>
      <c r="J79" s="190"/>
      <c r="K79" s="190"/>
      <c r="L79" s="10"/>
      <c r="M79" s="10"/>
      <c r="N79" s="10"/>
    </row>
    <row r="80" spans="1:14" s="154" customFormat="1" ht="27">
      <c r="A80" s="4">
        <v>1175000</v>
      </c>
      <c r="B80" s="6" t="s">
        <v>264</v>
      </c>
      <c r="C80" s="4" t="s">
        <v>28</v>
      </c>
      <c r="D80" s="190"/>
      <c r="E80" s="158"/>
      <c r="F80" s="158"/>
      <c r="G80" s="134">
        <f>G81</f>
        <v>0</v>
      </c>
      <c r="H80" s="134">
        <f>D80+E80+F80+G80</f>
        <v>0</v>
      </c>
      <c r="I80" s="134">
        <f>I81</f>
        <v>0</v>
      </c>
      <c r="J80" s="134">
        <f>J81</f>
        <v>0</v>
      </c>
      <c r="K80" s="134">
        <f>K81</f>
        <v>0</v>
      </c>
      <c r="L80" s="228"/>
      <c r="M80" s="155"/>
      <c r="N80" s="155"/>
    </row>
    <row r="81" spans="1:14" s="154" customFormat="1" ht="27">
      <c r="A81" s="4">
        <v>1175100</v>
      </c>
      <c r="B81" s="65" t="s">
        <v>265</v>
      </c>
      <c r="C81" s="4">
        <v>485100</v>
      </c>
      <c r="D81" s="190"/>
      <c r="E81" s="158"/>
      <c r="F81" s="158"/>
      <c r="G81" s="134"/>
      <c r="H81" s="134"/>
      <c r="I81" s="134"/>
      <c r="J81" s="134"/>
      <c r="K81" s="134"/>
      <c r="L81" s="228"/>
      <c r="M81" s="155"/>
      <c r="N81" s="155"/>
    </row>
    <row r="82" spans="1:14" ht="17.25">
      <c r="A82" s="66">
        <v>1176000</v>
      </c>
      <c r="B82" s="67" t="s">
        <v>59</v>
      </c>
      <c r="C82" s="66" t="s">
        <v>28</v>
      </c>
      <c r="D82" s="190">
        <f>D83</f>
        <v>2165.9</v>
      </c>
      <c r="E82" s="46">
        <f>E83</f>
        <v>0</v>
      </c>
      <c r="F82" s="46">
        <f>F83</f>
        <v>0</v>
      </c>
      <c r="G82" s="159">
        <f>G83</f>
        <v>50</v>
      </c>
      <c r="H82" s="190">
        <f>D82+E82+F82+G82</f>
        <v>2215.9</v>
      </c>
      <c r="I82" s="190">
        <f>I83</f>
        <v>2191.54</v>
      </c>
      <c r="J82" s="190">
        <f>J83</f>
        <v>2191.54</v>
      </c>
      <c r="K82" s="190">
        <f>K83</f>
        <v>2191.54</v>
      </c>
      <c r="L82" s="10"/>
      <c r="M82" s="10"/>
      <c r="N82" s="10"/>
    </row>
    <row r="83" spans="1:14" ht="17.25">
      <c r="A83" s="66">
        <v>1176100</v>
      </c>
      <c r="B83" s="65" t="s">
        <v>113</v>
      </c>
      <c r="C83" s="66">
        <v>486100</v>
      </c>
      <c r="D83" s="190">
        <v>2165.9</v>
      </c>
      <c r="E83" s="46"/>
      <c r="F83" s="46"/>
      <c r="G83" s="159">
        <v>50</v>
      </c>
      <c r="H83" s="190">
        <f>D83+E83+F83+G83</f>
        <v>2215.9</v>
      </c>
      <c r="I83" s="190">
        <v>2191.54</v>
      </c>
      <c r="J83" s="190">
        <v>2191.54</v>
      </c>
      <c r="K83" s="190">
        <v>2191.54</v>
      </c>
      <c r="L83" s="10"/>
      <c r="M83" s="10"/>
      <c r="N83" s="10"/>
    </row>
    <row r="84" spans="1:14" ht="17.25">
      <c r="A84" s="66"/>
      <c r="B84" s="65" t="s">
        <v>114</v>
      </c>
      <c r="C84" s="66" t="s">
        <v>60</v>
      </c>
      <c r="D84" s="190"/>
      <c r="E84" s="46"/>
      <c r="F84" s="46"/>
      <c r="G84" s="46"/>
      <c r="H84" s="190"/>
      <c r="I84" s="190"/>
      <c r="J84" s="190"/>
      <c r="K84" s="190"/>
      <c r="L84" s="10"/>
      <c r="M84" s="10"/>
      <c r="N84" s="10"/>
    </row>
    <row r="85" spans="1:14" ht="17.25">
      <c r="A85" s="66">
        <v>1177000</v>
      </c>
      <c r="B85" s="67" t="s">
        <v>61</v>
      </c>
      <c r="C85" s="66" t="s">
        <v>28</v>
      </c>
      <c r="D85" s="190"/>
      <c r="E85" s="46"/>
      <c r="F85" s="46"/>
      <c r="G85" s="46"/>
      <c r="H85" s="190"/>
      <c r="I85" s="190"/>
      <c r="J85" s="190"/>
      <c r="K85" s="190"/>
      <c r="L85" s="10"/>
      <c r="M85" s="10"/>
      <c r="N85" s="155"/>
    </row>
    <row r="86" spans="1:14" ht="17.25">
      <c r="A86" s="66">
        <v>1177100</v>
      </c>
      <c r="B86" s="65" t="s">
        <v>115</v>
      </c>
      <c r="C86" s="66">
        <v>489100</v>
      </c>
      <c r="D86" s="190"/>
      <c r="E86" s="46"/>
      <c r="F86" s="46"/>
      <c r="G86" s="46"/>
      <c r="H86" s="190"/>
      <c r="I86" s="190"/>
      <c r="J86" s="190"/>
      <c r="K86" s="190"/>
      <c r="L86" s="10"/>
      <c r="M86" s="10"/>
      <c r="N86" s="155"/>
    </row>
    <row r="87" spans="1:14" ht="17.25">
      <c r="A87" s="66">
        <v>1000000</v>
      </c>
      <c r="B87" s="66" t="s">
        <v>64</v>
      </c>
      <c r="C87" s="66"/>
      <c r="D87" s="190">
        <f>D34</f>
        <v>2900942.2000000007</v>
      </c>
      <c r="E87" s="190">
        <f>E34</f>
        <v>0</v>
      </c>
      <c r="F87" s="194">
        <f>F34</f>
        <v>30000</v>
      </c>
      <c r="G87" s="194">
        <f>G34</f>
        <v>4.5474735088646412E-13</v>
      </c>
      <c r="H87" s="190">
        <f>D87+E87+F87+G87</f>
        <v>2930942.2000000007</v>
      </c>
      <c r="I87" s="190">
        <f>I34</f>
        <v>1187343.6399999999</v>
      </c>
      <c r="J87" s="190">
        <f>J34</f>
        <v>1152707.1499999999</v>
      </c>
      <c r="K87" s="190">
        <f>K34</f>
        <v>1292325.81</v>
      </c>
      <c r="L87" s="153"/>
      <c r="M87" s="153"/>
      <c r="N87" s="159"/>
    </row>
    <row r="88" spans="1:14">
      <c r="I88" s="53"/>
      <c r="J88" s="53"/>
    </row>
    <row r="89" spans="1:14" s="154" customFormat="1">
      <c r="I89" s="160"/>
      <c r="J89" s="160"/>
      <c r="K89" s="160"/>
    </row>
    <row r="91" spans="1:14" ht="16.5" customHeight="1">
      <c r="B91" s="26" t="s">
        <v>341</v>
      </c>
      <c r="C91" s="287" t="s">
        <v>66</v>
      </c>
      <c r="D91" s="287"/>
      <c r="E91" s="287"/>
      <c r="F91" s="285" t="s">
        <v>67</v>
      </c>
      <c r="G91" s="285"/>
      <c r="I91" s="288" t="s">
        <v>282</v>
      </c>
      <c r="J91" s="288"/>
      <c r="K91" s="288"/>
    </row>
    <row r="92" spans="1:14">
      <c r="B92" s="8"/>
      <c r="C92" s="8"/>
      <c r="D92" s="1"/>
      <c r="F92" s="285" t="s">
        <v>68</v>
      </c>
      <c r="G92" s="285"/>
      <c r="I92" s="285" t="s">
        <v>69</v>
      </c>
      <c r="J92" s="285"/>
      <c r="K92" s="285"/>
    </row>
    <row r="93" spans="1:14">
      <c r="B93" s="116" t="s">
        <v>70</v>
      </c>
      <c r="C93" s="8"/>
      <c r="D93" s="8"/>
      <c r="E93" s="8"/>
      <c r="F93" s="8"/>
      <c r="G93" s="8"/>
      <c r="H93" s="8"/>
    </row>
    <row r="94" spans="1:14">
      <c r="B94" s="8"/>
      <c r="C94" s="287" t="s">
        <v>71</v>
      </c>
      <c r="D94" s="287"/>
      <c r="E94" s="287"/>
      <c r="F94" s="285" t="s">
        <v>67</v>
      </c>
      <c r="G94" s="285"/>
      <c r="H94" s="7"/>
      <c r="I94" s="288" t="s">
        <v>216</v>
      </c>
      <c r="J94" s="288"/>
      <c r="K94" s="288"/>
    </row>
    <row r="95" spans="1:14">
      <c r="B95" s="8"/>
      <c r="C95" s="8"/>
      <c r="D95" s="8"/>
      <c r="E95" s="7"/>
      <c r="F95" s="285" t="s">
        <v>68</v>
      </c>
      <c r="G95" s="285"/>
      <c r="H95" s="7"/>
      <c r="I95" s="285" t="s">
        <v>69</v>
      </c>
      <c r="J95" s="285"/>
      <c r="K95" s="285"/>
    </row>
    <row r="96" spans="1:14">
      <c r="I96" s="306" t="s">
        <v>122</v>
      </c>
      <c r="J96" s="306"/>
      <c r="K96" s="306"/>
    </row>
    <row r="97" spans="1:13" s="154" customFormat="1">
      <c r="I97" s="217"/>
      <c r="J97" s="217"/>
      <c r="K97" s="217"/>
    </row>
    <row r="98" spans="1:13">
      <c r="A98" s="307" t="s">
        <v>120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1:13">
      <c r="A99" s="307" t="s">
        <v>121</v>
      </c>
      <c r="B99" s="307"/>
      <c r="C99" s="307"/>
      <c r="D99" s="307"/>
      <c r="E99" s="307"/>
      <c r="F99" s="307"/>
      <c r="G99" s="307"/>
      <c r="H99" s="307"/>
      <c r="I99" s="307"/>
      <c r="J99" s="307"/>
      <c r="K99" s="307"/>
    </row>
    <row r="100" spans="1:13">
      <c r="A100" s="307" t="s">
        <v>339</v>
      </c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1:13">
      <c r="M101" s="12"/>
    </row>
    <row r="102" spans="1:13">
      <c r="A102" s="300" t="s">
        <v>29</v>
      </c>
      <c r="B102" s="300"/>
      <c r="C102" s="16" t="s">
        <v>30</v>
      </c>
      <c r="D102" s="298" t="s">
        <v>144</v>
      </c>
      <c r="E102" s="298"/>
      <c r="F102" s="298"/>
      <c r="G102" s="298"/>
      <c r="H102" s="298"/>
      <c r="I102" s="298"/>
      <c r="J102" s="298"/>
      <c r="K102" s="298"/>
    </row>
    <row r="103" spans="1:13">
      <c r="A103" s="300"/>
      <c r="B103" s="300"/>
      <c r="C103" s="16" t="s">
        <v>31</v>
      </c>
      <c r="D103" s="298">
        <v>104021</v>
      </c>
      <c r="E103" s="298"/>
      <c r="F103" s="298"/>
      <c r="G103" s="298"/>
      <c r="H103" s="298"/>
      <c r="I103" s="298"/>
      <c r="J103" s="298"/>
      <c r="K103" s="298"/>
    </row>
    <row r="104" spans="1:13">
      <c r="A104" s="299"/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</row>
    <row r="105" spans="1:13" ht="16.5" customHeight="1">
      <c r="A105" s="300" t="s">
        <v>32</v>
      </c>
      <c r="B105" s="300"/>
      <c r="C105" s="16" t="s">
        <v>30</v>
      </c>
      <c r="D105" s="298" t="s">
        <v>144</v>
      </c>
      <c r="E105" s="298"/>
      <c r="F105" s="298"/>
      <c r="G105" s="298"/>
      <c r="H105" s="298"/>
      <c r="I105" s="298"/>
      <c r="J105" s="298"/>
      <c r="K105" s="298"/>
    </row>
    <row r="106" spans="1:13">
      <c r="A106" s="300"/>
      <c r="B106" s="300"/>
      <c r="C106" s="16" t="s">
        <v>31</v>
      </c>
      <c r="D106" s="298">
        <v>104021</v>
      </c>
      <c r="E106" s="298"/>
      <c r="F106" s="298"/>
      <c r="G106" s="298"/>
      <c r="H106" s="298"/>
      <c r="I106" s="298"/>
      <c r="J106" s="298"/>
      <c r="K106" s="298"/>
    </row>
    <row r="107" spans="1:13">
      <c r="A107" s="302"/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</row>
    <row r="108" spans="1:13">
      <c r="A108" s="300" t="s">
        <v>33</v>
      </c>
      <c r="B108" s="300"/>
      <c r="C108" s="300"/>
      <c r="D108" s="298" t="s">
        <v>144</v>
      </c>
      <c r="E108" s="298"/>
      <c r="F108" s="298"/>
      <c r="G108" s="298"/>
      <c r="H108" s="298"/>
      <c r="I108" s="298"/>
      <c r="J108" s="298"/>
      <c r="K108" s="298"/>
    </row>
    <row r="109" spans="1:13">
      <c r="A109" s="299"/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</row>
    <row r="110" spans="1:13">
      <c r="A110" s="300" t="s">
        <v>34</v>
      </c>
      <c r="B110" s="300"/>
      <c r="C110" s="300"/>
      <c r="D110" s="298">
        <v>1006</v>
      </c>
      <c r="E110" s="298"/>
      <c r="F110" s="298"/>
      <c r="G110" s="298"/>
      <c r="H110" s="298"/>
      <c r="I110" s="298"/>
      <c r="J110" s="298"/>
      <c r="K110" s="298"/>
    </row>
    <row r="111" spans="1:13">
      <c r="A111" s="302"/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</row>
    <row r="112" spans="1:13">
      <c r="A112" s="300" t="s">
        <v>35</v>
      </c>
      <c r="B112" s="300"/>
      <c r="C112" s="300"/>
      <c r="D112" s="298">
        <v>1</v>
      </c>
      <c r="E112" s="298"/>
      <c r="F112" s="298"/>
      <c r="G112" s="298"/>
      <c r="H112" s="298"/>
      <c r="I112" s="298"/>
      <c r="J112" s="298"/>
      <c r="K112" s="298"/>
    </row>
    <row r="113" spans="1:14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</row>
    <row r="114" spans="1:14">
      <c r="A114" s="303" t="s">
        <v>36</v>
      </c>
      <c r="B114" s="303"/>
      <c r="C114" s="16" t="s">
        <v>37</v>
      </c>
      <c r="D114" s="304" t="s">
        <v>142</v>
      </c>
      <c r="E114" s="304"/>
      <c r="F114" s="304"/>
      <c r="G114" s="304"/>
      <c r="H114" s="304"/>
      <c r="I114" s="304"/>
      <c r="J114" s="304"/>
      <c r="K114" s="304"/>
    </row>
    <row r="115" spans="1:14">
      <c r="A115" s="303"/>
      <c r="B115" s="303"/>
      <c r="C115" s="16" t="s">
        <v>38</v>
      </c>
      <c r="D115" s="304" t="s">
        <v>142</v>
      </c>
      <c r="E115" s="304"/>
      <c r="F115" s="304"/>
      <c r="G115" s="304"/>
      <c r="H115" s="304"/>
      <c r="I115" s="304"/>
      <c r="J115" s="304"/>
      <c r="K115" s="304"/>
    </row>
    <row r="116" spans="1:14">
      <c r="A116" s="303"/>
      <c r="B116" s="303"/>
      <c r="C116" s="16" t="s">
        <v>39</v>
      </c>
      <c r="D116" s="304" t="s">
        <v>143</v>
      </c>
      <c r="E116" s="304"/>
      <c r="F116" s="304"/>
      <c r="G116" s="304"/>
      <c r="H116" s="304"/>
      <c r="I116" s="304"/>
      <c r="J116" s="304"/>
      <c r="K116" s="304"/>
    </row>
    <row r="117" spans="1:14" ht="16.5" customHeight="1">
      <c r="A117" s="308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</row>
    <row r="118" spans="1:14" ht="27">
      <c r="A118" s="289" t="s">
        <v>40</v>
      </c>
      <c r="B118" s="290"/>
      <c r="C118" s="16" t="s">
        <v>41</v>
      </c>
      <c r="D118" s="295" t="s">
        <v>146</v>
      </c>
      <c r="E118" s="296"/>
      <c r="F118" s="296"/>
      <c r="G118" s="296"/>
      <c r="H118" s="296"/>
      <c r="I118" s="296"/>
      <c r="J118" s="296"/>
      <c r="K118" s="297"/>
    </row>
    <row r="119" spans="1:14" ht="27">
      <c r="A119" s="291"/>
      <c r="B119" s="292"/>
      <c r="C119" s="16" t="s">
        <v>42</v>
      </c>
      <c r="D119" s="298">
        <v>1006</v>
      </c>
      <c r="E119" s="298"/>
      <c r="F119" s="298"/>
      <c r="G119" s="298"/>
      <c r="H119" s="298"/>
      <c r="I119" s="298"/>
      <c r="J119" s="298"/>
      <c r="K119" s="298"/>
    </row>
    <row r="120" spans="1:14" ht="27">
      <c r="A120" s="291"/>
      <c r="B120" s="292"/>
      <c r="C120" s="16" t="s">
        <v>43</v>
      </c>
      <c r="D120" s="295" t="s">
        <v>147</v>
      </c>
      <c r="E120" s="296"/>
      <c r="F120" s="296"/>
      <c r="G120" s="296"/>
      <c r="H120" s="296"/>
      <c r="I120" s="296"/>
      <c r="J120" s="296"/>
      <c r="K120" s="297"/>
    </row>
    <row r="121" spans="1:14" ht="27">
      <c r="A121" s="293"/>
      <c r="B121" s="294"/>
      <c r="C121" s="16" t="s">
        <v>44</v>
      </c>
      <c r="D121" s="298">
        <v>11003</v>
      </c>
      <c r="E121" s="298"/>
      <c r="F121" s="298"/>
      <c r="G121" s="298"/>
      <c r="H121" s="298"/>
      <c r="I121" s="298"/>
      <c r="J121" s="298"/>
      <c r="K121" s="298"/>
    </row>
    <row r="122" spans="1:14">
      <c r="A122" s="299"/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</row>
    <row r="123" spans="1:14">
      <c r="A123" s="300" t="s">
        <v>45</v>
      </c>
      <c r="B123" s="300"/>
      <c r="C123" s="300"/>
      <c r="D123" s="298" t="s">
        <v>148</v>
      </c>
      <c r="E123" s="298"/>
      <c r="F123" s="298"/>
      <c r="G123" s="298"/>
      <c r="H123" s="298"/>
      <c r="I123" s="298"/>
      <c r="J123" s="298"/>
      <c r="K123" s="298"/>
    </row>
    <row r="125" spans="1:14" ht="54" customHeight="1">
      <c r="A125" s="286" t="s">
        <v>50</v>
      </c>
      <c r="B125" s="301" t="s">
        <v>1</v>
      </c>
      <c r="C125" s="301"/>
      <c r="D125" s="286" t="s">
        <v>49</v>
      </c>
      <c r="E125" s="286" t="s">
        <v>3</v>
      </c>
      <c r="F125" s="286"/>
      <c r="G125" s="286"/>
      <c r="H125" s="286" t="s">
        <v>47</v>
      </c>
      <c r="I125" s="286" t="s">
        <v>4</v>
      </c>
      <c r="J125" s="286" t="s">
        <v>5</v>
      </c>
      <c r="K125" s="286" t="s">
        <v>6</v>
      </c>
      <c r="L125" s="286" t="s">
        <v>46</v>
      </c>
      <c r="M125" s="286"/>
      <c r="N125" s="286" t="s">
        <v>7</v>
      </c>
    </row>
    <row r="126" spans="1:14" ht="54">
      <c r="A126" s="286"/>
      <c r="B126" s="17" t="s">
        <v>8</v>
      </c>
      <c r="C126" s="15" t="s">
        <v>0</v>
      </c>
      <c r="D126" s="286"/>
      <c r="E126" s="15" t="s">
        <v>48</v>
      </c>
      <c r="F126" s="15" t="s">
        <v>9</v>
      </c>
      <c r="G126" s="15" t="s">
        <v>10</v>
      </c>
      <c r="H126" s="286"/>
      <c r="I126" s="286"/>
      <c r="J126" s="286"/>
      <c r="K126" s="286"/>
      <c r="L126" s="15" t="s">
        <v>11</v>
      </c>
      <c r="M126" s="15" t="s">
        <v>12</v>
      </c>
      <c r="N126" s="286"/>
    </row>
    <row r="127" spans="1:14">
      <c r="A127" s="18" t="s">
        <v>13</v>
      </c>
      <c r="B127" s="18" t="s">
        <v>14</v>
      </c>
      <c r="C127" s="18" t="s">
        <v>15</v>
      </c>
      <c r="D127" s="18" t="s">
        <v>16</v>
      </c>
      <c r="E127" s="18" t="s">
        <v>17</v>
      </c>
      <c r="F127" s="18" t="s">
        <v>18</v>
      </c>
      <c r="G127" s="18" t="s">
        <v>19</v>
      </c>
      <c r="H127" s="18" t="s">
        <v>20</v>
      </c>
      <c r="I127" s="18" t="s">
        <v>21</v>
      </c>
      <c r="J127" s="18" t="s">
        <v>22</v>
      </c>
      <c r="K127" s="18" t="s">
        <v>23</v>
      </c>
      <c r="L127" s="18" t="s">
        <v>24</v>
      </c>
      <c r="M127" s="18" t="s">
        <v>25</v>
      </c>
      <c r="N127" s="18" t="s">
        <v>26</v>
      </c>
    </row>
    <row r="128" spans="1:14">
      <c r="A128" s="4">
        <v>1100000</v>
      </c>
      <c r="B128" s="5" t="s">
        <v>72</v>
      </c>
      <c r="C128" s="4" t="s">
        <v>28</v>
      </c>
      <c r="D128" s="186">
        <f>D130</f>
        <v>4000</v>
      </c>
      <c r="E128" s="25">
        <f t="shared" ref="E128:H128" si="5">E130</f>
        <v>0</v>
      </c>
      <c r="F128" s="25">
        <f t="shared" si="5"/>
        <v>4000</v>
      </c>
      <c r="G128" s="25">
        <f t="shared" si="5"/>
        <v>0</v>
      </c>
      <c r="H128" s="186">
        <f t="shared" si="5"/>
        <v>8000</v>
      </c>
      <c r="I128" s="186">
        <f t="shared" ref="I128:K128" si="6">I130</f>
        <v>0</v>
      </c>
      <c r="J128" s="186">
        <f t="shared" si="6"/>
        <v>0</v>
      </c>
      <c r="K128" s="186">
        <f t="shared" si="6"/>
        <v>0</v>
      </c>
      <c r="L128" s="10"/>
      <c r="M128" s="10"/>
      <c r="N128" s="10"/>
    </row>
    <row r="129" spans="1:14">
      <c r="A129" s="4">
        <v>1123000</v>
      </c>
      <c r="B129" s="6" t="s">
        <v>88</v>
      </c>
      <c r="C129" s="4" t="s">
        <v>28</v>
      </c>
      <c r="D129" s="186"/>
      <c r="E129" s="10"/>
      <c r="F129" s="10"/>
      <c r="G129" s="10"/>
      <c r="H129" s="186"/>
      <c r="I129" s="186"/>
      <c r="J129" s="186"/>
      <c r="K129" s="186"/>
      <c r="L129" s="10"/>
      <c r="M129" s="10"/>
      <c r="N129" s="10"/>
    </row>
    <row r="130" spans="1:14">
      <c r="A130" s="4">
        <v>1123400</v>
      </c>
      <c r="B130" s="5" t="s">
        <v>92</v>
      </c>
      <c r="C130" s="4">
        <v>423400</v>
      </c>
      <c r="D130" s="186">
        <v>4000</v>
      </c>
      <c r="E130" s="10"/>
      <c r="F130" s="25">
        <v>4000</v>
      </c>
      <c r="H130" s="186">
        <f>D130+E130+G130+F130</f>
        <v>8000</v>
      </c>
      <c r="I130" s="186"/>
      <c r="J130" s="186"/>
      <c r="K130" s="186"/>
      <c r="L130" s="10"/>
      <c r="M130" s="10"/>
      <c r="N130" s="10"/>
    </row>
    <row r="131" spans="1:14">
      <c r="A131" s="4">
        <v>1123500</v>
      </c>
      <c r="B131" s="5" t="s">
        <v>93</v>
      </c>
      <c r="C131" s="4">
        <v>423500</v>
      </c>
      <c r="D131" s="186"/>
      <c r="E131" s="10"/>
      <c r="F131" s="10"/>
      <c r="G131" s="10"/>
      <c r="H131" s="186"/>
      <c r="I131" s="186"/>
      <c r="J131" s="186"/>
      <c r="K131" s="186"/>
      <c r="L131" s="10"/>
      <c r="M131" s="10"/>
      <c r="N131" s="10"/>
    </row>
    <row r="132" spans="1:14">
      <c r="A132" s="4">
        <v>1123600</v>
      </c>
      <c r="B132" s="5" t="s">
        <v>94</v>
      </c>
      <c r="C132" s="4">
        <v>423600</v>
      </c>
      <c r="D132" s="186"/>
      <c r="E132" s="10"/>
      <c r="F132" s="10"/>
      <c r="G132" s="10"/>
      <c r="H132" s="186"/>
      <c r="I132" s="186"/>
      <c r="J132" s="186"/>
      <c r="K132" s="186"/>
      <c r="L132" s="10"/>
      <c r="M132" s="10"/>
      <c r="N132" s="10"/>
    </row>
    <row r="133" spans="1:14">
      <c r="A133" s="4">
        <v>1123800</v>
      </c>
      <c r="B133" s="5" t="s">
        <v>96</v>
      </c>
      <c r="C133" s="4">
        <v>423900</v>
      </c>
      <c r="D133" s="186"/>
      <c r="E133" s="10"/>
      <c r="F133" s="10"/>
      <c r="G133" s="10"/>
      <c r="H133" s="186"/>
      <c r="I133" s="186"/>
      <c r="J133" s="186"/>
      <c r="K133" s="186"/>
      <c r="L133" s="10"/>
      <c r="M133" s="10"/>
      <c r="N133" s="10"/>
    </row>
    <row r="134" spans="1:14">
      <c r="A134" s="4">
        <v>1000000</v>
      </c>
      <c r="B134" s="4" t="s">
        <v>192</v>
      </c>
      <c r="C134" s="4"/>
      <c r="D134" s="186">
        <f>D128</f>
        <v>4000</v>
      </c>
      <c r="E134" s="25">
        <f t="shared" ref="E134:G134" si="7">E128</f>
        <v>0</v>
      </c>
      <c r="F134" s="25">
        <f t="shared" si="7"/>
        <v>4000</v>
      </c>
      <c r="G134" s="25">
        <f t="shared" si="7"/>
        <v>0</v>
      </c>
      <c r="H134" s="186">
        <f>H128</f>
        <v>8000</v>
      </c>
      <c r="I134" s="186">
        <f>I128</f>
        <v>0</v>
      </c>
      <c r="J134" s="186">
        <f>J128</f>
        <v>0</v>
      </c>
      <c r="K134" s="186">
        <f>K128</f>
        <v>0</v>
      </c>
      <c r="L134" s="10"/>
      <c r="M134" s="10"/>
      <c r="N134" s="10"/>
    </row>
    <row r="137" spans="1:14" ht="16.5" customHeight="1">
      <c r="B137" s="156" t="s">
        <v>341</v>
      </c>
      <c r="C137" s="287" t="s">
        <v>66</v>
      </c>
      <c r="D137" s="287"/>
      <c r="E137" s="287"/>
      <c r="F137" s="285" t="s">
        <v>67</v>
      </c>
      <c r="G137" s="285"/>
      <c r="I137" s="288" t="s">
        <v>282</v>
      </c>
      <c r="J137" s="288"/>
      <c r="K137" s="288"/>
    </row>
    <row r="138" spans="1:14">
      <c r="B138" s="8"/>
      <c r="C138" s="8"/>
      <c r="D138" s="1"/>
      <c r="F138" s="285" t="s">
        <v>68</v>
      </c>
      <c r="G138" s="285"/>
      <c r="I138" s="285" t="s">
        <v>69</v>
      </c>
      <c r="J138" s="285"/>
      <c r="K138" s="285"/>
    </row>
    <row r="139" spans="1:14">
      <c r="B139" s="14" t="s">
        <v>70</v>
      </c>
      <c r="C139" s="8"/>
      <c r="D139" s="8"/>
      <c r="E139" s="8"/>
      <c r="F139" s="8"/>
      <c r="G139" s="8"/>
      <c r="H139" s="8"/>
    </row>
    <row r="140" spans="1:14" ht="16.5" customHeight="1">
      <c r="B140" s="8"/>
      <c r="C140" s="287" t="s">
        <v>71</v>
      </c>
      <c r="D140" s="287"/>
      <c r="E140" s="287"/>
      <c r="F140" s="285" t="s">
        <v>67</v>
      </c>
      <c r="G140" s="285"/>
      <c r="H140" s="7"/>
      <c r="I140" s="288" t="s">
        <v>216</v>
      </c>
      <c r="J140" s="288"/>
      <c r="K140" s="288"/>
    </row>
    <row r="141" spans="1:14">
      <c r="B141" s="8"/>
      <c r="C141" s="8"/>
      <c r="D141" s="8"/>
      <c r="E141" s="7"/>
      <c r="F141" s="285" t="s">
        <v>68</v>
      </c>
      <c r="G141" s="285"/>
      <c r="H141" s="7"/>
      <c r="I141" s="285" t="s">
        <v>69</v>
      </c>
      <c r="J141" s="285"/>
      <c r="K141" s="285"/>
    </row>
    <row r="142" spans="1:14" s="154" customFormat="1">
      <c r="B142" s="8"/>
      <c r="C142" s="8"/>
      <c r="D142" s="8"/>
      <c r="E142" s="7"/>
      <c r="F142" s="169"/>
      <c r="G142" s="169"/>
      <c r="H142" s="7"/>
      <c r="I142" s="169"/>
      <c r="J142" s="169"/>
      <c r="K142" s="169"/>
    </row>
    <row r="143" spans="1:14" s="154" customFormat="1">
      <c r="B143" s="8"/>
      <c r="C143" s="8"/>
      <c r="D143" s="8"/>
      <c r="E143" s="7"/>
      <c r="F143" s="170"/>
      <c r="G143" s="170"/>
      <c r="H143" s="7"/>
      <c r="I143" s="170"/>
      <c r="J143" s="170"/>
      <c r="K143" s="170"/>
    </row>
    <row r="144" spans="1:14" s="154" customFormat="1">
      <c r="B144" s="8"/>
      <c r="C144" s="8"/>
      <c r="D144" s="8"/>
      <c r="E144" s="7"/>
      <c r="F144" s="170"/>
      <c r="G144" s="170"/>
      <c r="H144" s="7"/>
      <c r="I144" s="170"/>
      <c r="J144" s="170"/>
      <c r="K144" s="170"/>
    </row>
    <row r="145" spans="1:13" s="154" customFormat="1">
      <c r="I145" s="306" t="s">
        <v>122</v>
      </c>
      <c r="J145" s="306"/>
      <c r="K145" s="306"/>
    </row>
    <row r="146" spans="1:13" s="154" customFormat="1">
      <c r="I146" s="174"/>
      <c r="J146" s="174"/>
      <c r="K146" s="174"/>
    </row>
    <row r="147" spans="1:13" s="154" customFormat="1">
      <c r="A147" s="307" t="s">
        <v>120</v>
      </c>
      <c r="B147" s="307"/>
      <c r="C147" s="307"/>
      <c r="D147" s="307"/>
      <c r="E147" s="307"/>
      <c r="F147" s="307"/>
      <c r="G147" s="307"/>
      <c r="H147" s="307"/>
      <c r="I147" s="307"/>
      <c r="J147" s="307"/>
      <c r="K147" s="307"/>
    </row>
    <row r="148" spans="1:13" s="154" customFormat="1">
      <c r="A148" s="307" t="s">
        <v>121</v>
      </c>
      <c r="B148" s="307"/>
      <c r="C148" s="307"/>
      <c r="D148" s="307"/>
      <c r="E148" s="307"/>
      <c r="F148" s="307"/>
      <c r="G148" s="307"/>
      <c r="H148" s="307"/>
      <c r="I148" s="307"/>
      <c r="J148" s="307"/>
      <c r="K148" s="307"/>
    </row>
    <row r="149" spans="1:13" s="154" customFormat="1">
      <c r="A149" s="307" t="s">
        <v>339</v>
      </c>
      <c r="B149" s="307"/>
      <c r="C149" s="307"/>
      <c r="D149" s="307"/>
      <c r="E149" s="307"/>
      <c r="F149" s="307"/>
      <c r="G149" s="307"/>
      <c r="H149" s="307"/>
      <c r="I149" s="307"/>
      <c r="J149" s="307"/>
      <c r="K149" s="307"/>
    </row>
    <row r="150" spans="1:13" s="154" customFormat="1">
      <c r="M150" s="12"/>
    </row>
    <row r="151" spans="1:13" s="154" customFormat="1">
      <c r="A151" s="309" t="s">
        <v>29</v>
      </c>
      <c r="B151" s="310"/>
      <c r="C151" s="173" t="s">
        <v>30</v>
      </c>
      <c r="D151" s="313" t="s">
        <v>144</v>
      </c>
      <c r="E151" s="302"/>
      <c r="F151" s="302"/>
      <c r="G151" s="302"/>
      <c r="H151" s="302"/>
      <c r="I151" s="302"/>
      <c r="J151" s="302"/>
      <c r="K151" s="314"/>
    </row>
    <row r="152" spans="1:13" s="154" customFormat="1">
      <c r="A152" s="311"/>
      <c r="B152" s="312"/>
      <c r="C152" s="173" t="s">
        <v>31</v>
      </c>
      <c r="D152" s="313">
        <v>104021</v>
      </c>
      <c r="E152" s="302"/>
      <c r="F152" s="302"/>
      <c r="G152" s="302"/>
      <c r="H152" s="302"/>
      <c r="I152" s="302"/>
      <c r="J152" s="302"/>
      <c r="K152" s="314"/>
    </row>
    <row r="153" spans="1:13" s="154" customFormat="1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</row>
    <row r="154" spans="1:13" s="154" customFormat="1">
      <c r="A154" s="309" t="s">
        <v>32</v>
      </c>
      <c r="B154" s="310"/>
      <c r="C154" s="173" t="s">
        <v>30</v>
      </c>
      <c r="D154" s="313" t="s">
        <v>144</v>
      </c>
      <c r="E154" s="302"/>
      <c r="F154" s="302"/>
      <c r="G154" s="302"/>
      <c r="H154" s="302"/>
      <c r="I154" s="302"/>
      <c r="J154" s="302"/>
      <c r="K154" s="314"/>
    </row>
    <row r="155" spans="1:13" s="154" customFormat="1">
      <c r="A155" s="311"/>
      <c r="B155" s="312"/>
      <c r="C155" s="173" t="s">
        <v>31</v>
      </c>
      <c r="D155" s="313">
        <v>104021</v>
      </c>
      <c r="E155" s="302"/>
      <c r="F155" s="302"/>
      <c r="G155" s="302"/>
      <c r="H155" s="302"/>
      <c r="I155" s="302"/>
      <c r="J155" s="302"/>
      <c r="K155" s="314"/>
    </row>
    <row r="156" spans="1:13" s="154" customFormat="1">
      <c r="A156" s="302"/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</row>
    <row r="157" spans="1:13" s="154" customFormat="1">
      <c r="A157" s="315" t="s">
        <v>33</v>
      </c>
      <c r="B157" s="316"/>
      <c r="C157" s="317"/>
      <c r="D157" s="313" t="s">
        <v>144</v>
      </c>
      <c r="E157" s="302"/>
      <c r="F157" s="302"/>
      <c r="G157" s="302"/>
      <c r="H157" s="302"/>
      <c r="I157" s="302"/>
      <c r="J157" s="302"/>
      <c r="K157" s="314"/>
    </row>
    <row r="158" spans="1:13" s="154" customFormat="1">
      <c r="A158" s="299"/>
      <c r="B158" s="299"/>
      <c r="C158" s="299"/>
      <c r="D158" s="299"/>
      <c r="E158" s="299"/>
      <c r="F158" s="299"/>
      <c r="G158" s="299"/>
      <c r="H158" s="299"/>
      <c r="I158" s="299"/>
      <c r="J158" s="299"/>
      <c r="K158" s="299"/>
    </row>
    <row r="159" spans="1:13" s="154" customFormat="1">
      <c r="A159" s="315" t="s">
        <v>34</v>
      </c>
      <c r="B159" s="316"/>
      <c r="C159" s="317"/>
      <c r="D159" s="313">
        <v>1006</v>
      </c>
      <c r="E159" s="302"/>
      <c r="F159" s="302"/>
      <c r="G159" s="302"/>
      <c r="H159" s="302"/>
      <c r="I159" s="302"/>
      <c r="J159" s="302"/>
      <c r="K159" s="314"/>
    </row>
    <row r="160" spans="1:13" s="154" customFormat="1">
      <c r="A160" s="302"/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</row>
    <row r="161" spans="1:14" s="154" customFormat="1">
      <c r="A161" s="315" t="s">
        <v>35</v>
      </c>
      <c r="B161" s="316"/>
      <c r="C161" s="317"/>
      <c r="D161" s="313">
        <v>1</v>
      </c>
      <c r="E161" s="302"/>
      <c r="F161" s="302"/>
      <c r="G161" s="302"/>
      <c r="H161" s="302"/>
      <c r="I161" s="302"/>
      <c r="J161" s="302"/>
      <c r="K161" s="314"/>
    </row>
    <row r="162" spans="1:14" s="154" customFormat="1">
      <c r="A162" s="299"/>
      <c r="B162" s="299"/>
      <c r="C162" s="299"/>
      <c r="D162" s="299"/>
      <c r="E162" s="299"/>
      <c r="F162" s="299"/>
      <c r="G162" s="299"/>
      <c r="H162" s="299"/>
      <c r="I162" s="299"/>
      <c r="J162" s="299"/>
      <c r="K162" s="299"/>
    </row>
    <row r="163" spans="1:14" s="154" customFormat="1">
      <c r="A163" s="318" t="s">
        <v>36</v>
      </c>
      <c r="B163" s="319"/>
      <c r="C163" s="173" t="s">
        <v>37</v>
      </c>
      <c r="D163" s="324" t="s">
        <v>142</v>
      </c>
      <c r="E163" s="325"/>
      <c r="F163" s="325"/>
      <c r="G163" s="325"/>
      <c r="H163" s="325"/>
      <c r="I163" s="325"/>
      <c r="J163" s="325"/>
      <c r="K163" s="326"/>
    </row>
    <row r="164" spans="1:14" s="154" customFormat="1">
      <c r="A164" s="320"/>
      <c r="B164" s="321"/>
      <c r="C164" s="173" t="s">
        <v>38</v>
      </c>
      <c r="D164" s="324" t="s">
        <v>142</v>
      </c>
      <c r="E164" s="325"/>
      <c r="F164" s="325"/>
      <c r="G164" s="325"/>
      <c r="H164" s="325"/>
      <c r="I164" s="325"/>
      <c r="J164" s="325"/>
      <c r="K164" s="326"/>
    </row>
    <row r="165" spans="1:14" s="154" customFormat="1">
      <c r="A165" s="322"/>
      <c r="B165" s="323"/>
      <c r="C165" s="173" t="s">
        <v>39</v>
      </c>
      <c r="D165" s="324" t="s">
        <v>143</v>
      </c>
      <c r="E165" s="325"/>
      <c r="F165" s="325"/>
      <c r="G165" s="325"/>
      <c r="H165" s="325"/>
      <c r="I165" s="325"/>
      <c r="J165" s="325"/>
      <c r="K165" s="326"/>
    </row>
    <row r="166" spans="1:14" s="154" customFormat="1">
      <c r="A166" s="299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</row>
    <row r="167" spans="1:14" s="154" customFormat="1" ht="27">
      <c r="A167" s="289" t="s">
        <v>40</v>
      </c>
      <c r="B167" s="290"/>
      <c r="C167" s="173" t="s">
        <v>41</v>
      </c>
      <c r="D167" s="295" t="s">
        <v>201</v>
      </c>
      <c r="E167" s="296"/>
      <c r="F167" s="296"/>
      <c r="G167" s="296"/>
      <c r="H167" s="296"/>
      <c r="I167" s="296"/>
      <c r="J167" s="296"/>
      <c r="K167" s="297"/>
    </row>
    <row r="168" spans="1:14" s="154" customFormat="1" ht="27">
      <c r="A168" s="291"/>
      <c r="B168" s="292"/>
      <c r="C168" s="173" t="s">
        <v>42</v>
      </c>
      <c r="D168" s="313">
        <v>1006</v>
      </c>
      <c r="E168" s="302"/>
      <c r="F168" s="302"/>
      <c r="G168" s="302"/>
      <c r="H168" s="302"/>
      <c r="I168" s="302"/>
      <c r="J168" s="302"/>
      <c r="K168" s="314"/>
    </row>
    <row r="169" spans="1:14" s="154" customFormat="1" ht="27">
      <c r="A169" s="291"/>
      <c r="B169" s="292"/>
      <c r="C169" s="173" t="s">
        <v>43</v>
      </c>
      <c r="D169" s="295" t="s">
        <v>285</v>
      </c>
      <c r="E169" s="296"/>
      <c r="F169" s="296"/>
      <c r="G169" s="296"/>
      <c r="H169" s="296"/>
      <c r="I169" s="296"/>
      <c r="J169" s="296"/>
      <c r="K169" s="297"/>
    </row>
    <row r="170" spans="1:14" s="154" customFormat="1" ht="27">
      <c r="A170" s="293"/>
      <c r="B170" s="294"/>
      <c r="C170" s="173" t="s">
        <v>44</v>
      </c>
      <c r="D170" s="313">
        <v>11002</v>
      </c>
      <c r="E170" s="302"/>
      <c r="F170" s="302"/>
      <c r="G170" s="302"/>
      <c r="H170" s="302"/>
      <c r="I170" s="302"/>
      <c r="J170" s="302"/>
      <c r="K170" s="314"/>
    </row>
    <row r="171" spans="1:14" s="154" customFormat="1">
      <c r="A171" s="299"/>
      <c r="B171" s="299"/>
      <c r="C171" s="299"/>
      <c r="D171" s="299"/>
      <c r="E171" s="299"/>
      <c r="F171" s="299"/>
      <c r="G171" s="299"/>
      <c r="H171" s="299"/>
      <c r="I171" s="299"/>
      <c r="J171" s="299"/>
      <c r="K171" s="299"/>
    </row>
    <row r="172" spans="1:14" s="154" customFormat="1">
      <c r="A172" s="315" t="s">
        <v>45</v>
      </c>
      <c r="B172" s="316"/>
      <c r="C172" s="317"/>
      <c r="D172" s="313" t="s">
        <v>148</v>
      </c>
      <c r="E172" s="302"/>
      <c r="F172" s="302"/>
      <c r="G172" s="302"/>
      <c r="H172" s="302"/>
      <c r="I172" s="302"/>
      <c r="J172" s="302"/>
      <c r="K172" s="314"/>
    </row>
    <row r="173" spans="1:14" s="154" customFormat="1"/>
    <row r="174" spans="1:14" s="154" customFormat="1" ht="73.5" customHeight="1">
      <c r="A174" s="327" t="s">
        <v>50</v>
      </c>
      <c r="B174" s="329" t="s">
        <v>1</v>
      </c>
      <c r="C174" s="330"/>
      <c r="D174" s="327" t="s">
        <v>49</v>
      </c>
      <c r="E174" s="331" t="s">
        <v>3</v>
      </c>
      <c r="F174" s="332"/>
      <c r="G174" s="333"/>
      <c r="H174" s="327" t="s">
        <v>47</v>
      </c>
      <c r="I174" s="327" t="s">
        <v>4</v>
      </c>
      <c r="J174" s="327" t="s">
        <v>5</v>
      </c>
      <c r="K174" s="327" t="s">
        <v>6</v>
      </c>
      <c r="L174" s="331" t="s">
        <v>46</v>
      </c>
      <c r="M174" s="333"/>
      <c r="N174" s="286" t="s">
        <v>7</v>
      </c>
    </row>
    <row r="175" spans="1:14" s="154" customFormat="1" ht="54">
      <c r="A175" s="328"/>
      <c r="B175" s="172" t="s">
        <v>8</v>
      </c>
      <c r="C175" s="171" t="s">
        <v>0</v>
      </c>
      <c r="D175" s="328"/>
      <c r="E175" s="171" t="s">
        <v>48</v>
      </c>
      <c r="F175" s="171" t="s">
        <v>9</v>
      </c>
      <c r="G175" s="171" t="s">
        <v>10</v>
      </c>
      <c r="H175" s="328"/>
      <c r="I175" s="328"/>
      <c r="J175" s="328"/>
      <c r="K175" s="328"/>
      <c r="L175" s="171" t="s">
        <v>11</v>
      </c>
      <c r="M175" s="171" t="s">
        <v>12</v>
      </c>
      <c r="N175" s="286"/>
    </row>
    <row r="176" spans="1:14" s="154" customFormat="1">
      <c r="A176" s="175" t="s">
        <v>13</v>
      </c>
      <c r="B176" s="175" t="s">
        <v>14</v>
      </c>
      <c r="C176" s="175" t="s">
        <v>15</v>
      </c>
      <c r="D176" s="175" t="s">
        <v>16</v>
      </c>
      <c r="E176" s="175" t="s">
        <v>17</v>
      </c>
      <c r="F176" s="175" t="s">
        <v>18</v>
      </c>
      <c r="G176" s="175" t="s">
        <v>19</v>
      </c>
      <c r="H176" s="175" t="s">
        <v>20</v>
      </c>
      <c r="I176" s="175" t="s">
        <v>21</v>
      </c>
      <c r="J176" s="175" t="s">
        <v>22</v>
      </c>
      <c r="K176" s="175" t="s">
        <v>23</v>
      </c>
      <c r="L176" s="175" t="s">
        <v>24</v>
      </c>
      <c r="M176" s="175" t="s">
        <v>25</v>
      </c>
      <c r="N176" s="175" t="s">
        <v>26</v>
      </c>
    </row>
    <row r="177" spans="1:14" s="154" customFormat="1">
      <c r="A177" s="4">
        <v>1100000</v>
      </c>
      <c r="B177" s="5" t="s">
        <v>72</v>
      </c>
      <c r="C177" s="4" t="s">
        <v>28</v>
      </c>
      <c r="D177" s="186">
        <f>D178+D180</f>
        <v>5455.6</v>
      </c>
      <c r="E177" s="186">
        <f t="shared" ref="E177:G177" si="8">E178+E180</f>
        <v>0</v>
      </c>
      <c r="F177" s="186">
        <f t="shared" si="8"/>
        <v>0</v>
      </c>
      <c r="G177" s="186">
        <f t="shared" si="8"/>
        <v>0</v>
      </c>
      <c r="H177" s="186">
        <f t="shared" ref="H177:H180" si="9">D177+E177+F177+G177</f>
        <v>5455.6</v>
      </c>
      <c r="I177" s="186">
        <f>I178+I180</f>
        <v>510.79</v>
      </c>
      <c r="J177" s="186">
        <f t="shared" ref="J177:K177" si="10">J178+J180</f>
        <v>510.79</v>
      </c>
      <c r="K177" s="186">
        <f t="shared" si="10"/>
        <v>510.79</v>
      </c>
      <c r="L177" s="155"/>
      <c r="M177" s="155"/>
      <c r="N177" s="155"/>
    </row>
    <row r="178" spans="1:14" s="154" customFormat="1">
      <c r="A178" s="4">
        <v>1123000</v>
      </c>
      <c r="B178" s="6" t="s">
        <v>88</v>
      </c>
      <c r="C178" s="4" t="s">
        <v>28</v>
      </c>
      <c r="D178" s="186">
        <f>D179</f>
        <v>0</v>
      </c>
      <c r="E178" s="186">
        <f t="shared" ref="E178:G178" si="11">E179</f>
        <v>0</v>
      </c>
      <c r="F178" s="186">
        <f t="shared" si="11"/>
        <v>0</v>
      </c>
      <c r="G178" s="186">
        <f t="shared" si="11"/>
        <v>0</v>
      </c>
      <c r="H178" s="186">
        <f t="shared" si="9"/>
        <v>0</v>
      </c>
      <c r="I178" s="186">
        <f>I179</f>
        <v>0</v>
      </c>
      <c r="J178" s="186">
        <f t="shared" ref="J178:K178" si="12">J179</f>
        <v>0</v>
      </c>
      <c r="K178" s="186">
        <f t="shared" si="12"/>
        <v>0</v>
      </c>
      <c r="L178" s="155"/>
      <c r="M178" s="155"/>
      <c r="N178" s="155"/>
    </row>
    <row r="179" spans="1:14" s="154" customFormat="1">
      <c r="A179" s="4">
        <v>1123800</v>
      </c>
      <c r="B179" s="5" t="s">
        <v>96</v>
      </c>
      <c r="C179" s="4">
        <v>423900</v>
      </c>
      <c r="D179" s="186"/>
      <c r="E179" s="25"/>
      <c r="F179" s="186"/>
      <c r="G179" s="186"/>
      <c r="H179" s="186">
        <f t="shared" si="9"/>
        <v>0</v>
      </c>
      <c r="I179" s="186"/>
      <c r="J179" s="186"/>
      <c r="K179" s="186"/>
      <c r="L179" s="155"/>
      <c r="M179" s="155"/>
      <c r="N179" s="155"/>
    </row>
    <row r="180" spans="1:14" s="154" customFormat="1">
      <c r="A180" s="4">
        <v>1176000</v>
      </c>
      <c r="B180" s="6" t="s">
        <v>59</v>
      </c>
      <c r="C180" s="4" t="s">
        <v>28</v>
      </c>
      <c r="D180" s="186">
        <f>D181</f>
        <v>5455.6</v>
      </c>
      <c r="E180" s="186">
        <f t="shared" ref="E180:G180" si="13">E181</f>
        <v>0</v>
      </c>
      <c r="F180" s="186">
        <f t="shared" si="13"/>
        <v>0</v>
      </c>
      <c r="G180" s="186">
        <f t="shared" si="13"/>
        <v>0</v>
      </c>
      <c r="H180" s="186">
        <f t="shared" si="9"/>
        <v>5455.6</v>
      </c>
      <c r="I180" s="186">
        <f>I181</f>
        <v>510.79</v>
      </c>
      <c r="J180" s="186">
        <f t="shared" ref="J180:K180" si="14">J181</f>
        <v>510.79</v>
      </c>
      <c r="K180" s="186">
        <f t="shared" si="14"/>
        <v>510.79</v>
      </c>
      <c r="L180" s="155"/>
      <c r="M180" s="155"/>
      <c r="N180" s="155"/>
    </row>
    <row r="181" spans="1:14" s="154" customFormat="1">
      <c r="A181" s="4">
        <v>1176100</v>
      </c>
      <c r="B181" s="5" t="s">
        <v>113</v>
      </c>
      <c r="C181" s="4">
        <v>486100</v>
      </c>
      <c r="D181" s="186">
        <v>5455.6</v>
      </c>
      <c r="E181" s="155"/>
      <c r="F181" s="186"/>
      <c r="G181" s="186"/>
      <c r="H181" s="186">
        <f t="shared" ref="H181" si="15">D181+E181+F181+G181</f>
        <v>5455.6</v>
      </c>
      <c r="I181" s="186">
        <v>510.79</v>
      </c>
      <c r="J181" s="186">
        <v>510.79</v>
      </c>
      <c r="K181" s="186">
        <v>510.79</v>
      </c>
      <c r="L181" s="155"/>
      <c r="M181" s="155"/>
      <c r="N181" s="155"/>
    </row>
    <row r="182" spans="1:14" s="154" customFormat="1">
      <c r="A182" s="4">
        <v>1000000</v>
      </c>
      <c r="B182" s="4" t="s">
        <v>191</v>
      </c>
      <c r="C182" s="4"/>
      <c r="D182" s="186">
        <f>D177</f>
        <v>5455.6</v>
      </c>
      <c r="E182" s="25"/>
      <c r="F182" s="186">
        <f t="shared" ref="F182:G182" si="16">F177</f>
        <v>0</v>
      </c>
      <c r="G182" s="186">
        <f t="shared" si="16"/>
        <v>0</v>
      </c>
      <c r="H182" s="186">
        <f>H177</f>
        <v>5455.6</v>
      </c>
      <c r="I182" s="186">
        <f>I177</f>
        <v>510.79</v>
      </c>
      <c r="J182" s="186">
        <f>J177</f>
        <v>510.79</v>
      </c>
      <c r="K182" s="186">
        <f>K177</f>
        <v>510.79</v>
      </c>
      <c r="L182" s="155"/>
      <c r="M182" s="155"/>
      <c r="N182" s="155"/>
    </row>
    <row r="183" spans="1:14" s="154" customFormat="1">
      <c r="A183" s="54"/>
      <c r="B183" s="54"/>
      <c r="C183" s="54"/>
      <c r="D183" s="214"/>
      <c r="E183" s="55"/>
      <c r="F183" s="214"/>
      <c r="G183" s="214"/>
      <c r="H183" s="214"/>
      <c r="I183" s="214"/>
      <c r="J183" s="214"/>
      <c r="K183" s="214"/>
      <c r="L183" s="56"/>
      <c r="M183" s="56"/>
      <c r="N183" s="56"/>
    </row>
    <row r="184" spans="1:14" s="154" customFormat="1">
      <c r="A184" s="54"/>
      <c r="B184" s="54"/>
      <c r="C184" s="54"/>
      <c r="D184" s="214"/>
      <c r="E184" s="55"/>
      <c r="F184" s="214"/>
      <c r="G184" s="214"/>
      <c r="H184" s="214"/>
      <c r="I184" s="214"/>
      <c r="J184" s="214"/>
      <c r="K184" s="214"/>
      <c r="L184" s="56"/>
      <c r="M184" s="56"/>
      <c r="N184" s="56"/>
    </row>
    <row r="185" spans="1:14" s="154" customFormat="1"/>
    <row r="186" spans="1:14" s="154" customFormat="1" ht="16.5" customHeight="1">
      <c r="B186" s="156" t="s">
        <v>341</v>
      </c>
      <c r="C186" s="287" t="s">
        <v>66</v>
      </c>
      <c r="D186" s="287"/>
      <c r="E186" s="287"/>
      <c r="F186" s="285" t="s">
        <v>67</v>
      </c>
      <c r="G186" s="285"/>
      <c r="I186" s="288" t="s">
        <v>282</v>
      </c>
      <c r="J186" s="288"/>
      <c r="K186" s="288"/>
    </row>
    <row r="187" spans="1:14" s="154" customFormat="1">
      <c r="B187" s="8"/>
      <c r="C187" s="8"/>
      <c r="D187" s="1"/>
      <c r="F187" s="285" t="s">
        <v>68</v>
      </c>
      <c r="G187" s="285"/>
      <c r="I187" s="285" t="s">
        <v>69</v>
      </c>
      <c r="J187" s="285"/>
      <c r="K187" s="285"/>
    </row>
    <row r="188" spans="1:14" s="154" customFormat="1">
      <c r="B188" s="170" t="s">
        <v>70</v>
      </c>
      <c r="C188" s="8"/>
      <c r="D188" s="8"/>
      <c r="E188" s="8"/>
      <c r="F188" s="8"/>
      <c r="G188" s="8"/>
      <c r="H188" s="8"/>
    </row>
    <row r="189" spans="1:14" s="154" customFormat="1">
      <c r="B189" s="8"/>
      <c r="C189" s="287" t="s">
        <v>71</v>
      </c>
      <c r="D189" s="287"/>
      <c r="E189" s="287"/>
      <c r="F189" s="285" t="s">
        <v>67</v>
      </c>
      <c r="G189" s="285"/>
      <c r="H189" s="7"/>
      <c r="I189" s="288" t="s">
        <v>216</v>
      </c>
      <c r="J189" s="288"/>
      <c r="K189" s="288"/>
    </row>
    <row r="190" spans="1:14" s="154" customFormat="1">
      <c r="B190" s="8"/>
      <c r="C190" s="8"/>
      <c r="D190" s="8"/>
      <c r="E190" s="7"/>
      <c r="F190" s="285" t="s">
        <v>68</v>
      </c>
      <c r="G190" s="285"/>
      <c r="H190" s="7"/>
      <c r="I190" s="285" t="s">
        <v>69</v>
      </c>
      <c r="J190" s="285"/>
      <c r="K190" s="285"/>
    </row>
    <row r="191" spans="1:14" s="154" customFormat="1">
      <c r="A191" s="9"/>
      <c r="B191" s="9"/>
      <c r="C191" s="9"/>
      <c r="D191" s="9"/>
      <c r="E191" s="9"/>
      <c r="F191" s="9"/>
      <c r="G191" s="9"/>
      <c r="H191" s="9"/>
      <c r="I191" s="306" t="s">
        <v>122</v>
      </c>
      <c r="J191" s="306"/>
      <c r="K191" s="306"/>
      <c r="L191" s="9"/>
      <c r="M191" s="9"/>
      <c r="N191" s="9"/>
    </row>
    <row r="192" spans="1:14" s="154" customFormat="1">
      <c r="A192" s="9"/>
      <c r="B192" s="9"/>
      <c r="C192" s="9"/>
      <c r="D192" s="9"/>
      <c r="E192" s="9"/>
      <c r="F192" s="9"/>
      <c r="G192" s="9"/>
      <c r="H192" s="9"/>
      <c r="I192" s="98"/>
      <c r="J192" s="98"/>
      <c r="K192" s="98"/>
      <c r="L192" s="9"/>
      <c r="M192" s="9"/>
      <c r="N192" s="9"/>
    </row>
    <row r="193" spans="1:14" s="154" customFormat="1">
      <c r="A193" s="307" t="s">
        <v>120</v>
      </c>
      <c r="B193" s="307"/>
      <c r="C193" s="307"/>
      <c r="D193" s="307"/>
      <c r="E193" s="307"/>
      <c r="F193" s="307"/>
      <c r="G193" s="307"/>
      <c r="H193" s="307"/>
      <c r="I193" s="307"/>
      <c r="J193" s="307"/>
      <c r="K193" s="307"/>
      <c r="L193" s="9"/>
      <c r="M193" s="9"/>
      <c r="N193" s="9"/>
    </row>
    <row r="194" spans="1:14" s="154" customFormat="1">
      <c r="A194" s="307" t="s">
        <v>121</v>
      </c>
      <c r="B194" s="307"/>
      <c r="C194" s="307"/>
      <c r="D194" s="307"/>
      <c r="E194" s="307"/>
      <c r="F194" s="307"/>
      <c r="G194" s="307"/>
      <c r="H194" s="307"/>
      <c r="I194" s="307"/>
      <c r="J194" s="307"/>
      <c r="K194" s="307"/>
      <c r="L194" s="9"/>
      <c r="M194" s="9"/>
      <c r="N194" s="9"/>
    </row>
    <row r="195" spans="1:14" s="154" customFormat="1">
      <c r="A195" s="307" t="s">
        <v>339</v>
      </c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  <c r="L195" s="9"/>
      <c r="M195" s="9"/>
      <c r="N195" s="9"/>
    </row>
    <row r="196" spans="1:14" s="154" customForma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2"/>
      <c r="N196" s="9"/>
    </row>
    <row r="197" spans="1:14" s="154" customFormat="1">
      <c r="A197" s="300" t="s">
        <v>29</v>
      </c>
      <c r="B197" s="300"/>
      <c r="C197" s="96" t="s">
        <v>30</v>
      </c>
      <c r="D197" s="298" t="s">
        <v>144</v>
      </c>
      <c r="E197" s="298"/>
      <c r="F197" s="298"/>
      <c r="G197" s="298"/>
      <c r="H197" s="298"/>
      <c r="I197" s="298"/>
      <c r="J197" s="298"/>
      <c r="K197" s="298"/>
      <c r="L197" s="9"/>
      <c r="M197" s="9"/>
      <c r="N197" s="9"/>
    </row>
    <row r="198" spans="1:14" s="154" customFormat="1">
      <c r="A198" s="300"/>
      <c r="B198" s="300"/>
      <c r="C198" s="96" t="s">
        <v>31</v>
      </c>
      <c r="D198" s="298">
        <v>104021</v>
      </c>
      <c r="E198" s="298"/>
      <c r="F198" s="298"/>
      <c r="G198" s="298"/>
      <c r="H198" s="298"/>
      <c r="I198" s="298"/>
      <c r="J198" s="298"/>
      <c r="K198" s="298"/>
      <c r="L198" s="9"/>
      <c r="M198" s="9"/>
      <c r="N198" s="9"/>
    </row>
    <row r="199" spans="1:14" s="154" customFormat="1">
      <c r="A199" s="299"/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  <c r="L199" s="9"/>
      <c r="M199" s="9"/>
      <c r="N199" s="9"/>
    </row>
    <row r="200" spans="1:14" s="154" customFormat="1">
      <c r="A200" s="300" t="s">
        <v>32</v>
      </c>
      <c r="B200" s="300"/>
      <c r="C200" s="96" t="s">
        <v>30</v>
      </c>
      <c r="D200" s="298" t="s">
        <v>144</v>
      </c>
      <c r="E200" s="298"/>
      <c r="F200" s="298"/>
      <c r="G200" s="298"/>
      <c r="H200" s="298"/>
      <c r="I200" s="298"/>
      <c r="J200" s="298"/>
      <c r="K200" s="298"/>
      <c r="L200" s="9"/>
      <c r="M200" s="9"/>
      <c r="N200" s="9"/>
    </row>
    <row r="201" spans="1:14" s="154" customFormat="1">
      <c r="A201" s="300"/>
      <c r="B201" s="300"/>
      <c r="C201" s="96" t="s">
        <v>31</v>
      </c>
      <c r="D201" s="298">
        <v>104021</v>
      </c>
      <c r="E201" s="298"/>
      <c r="F201" s="298"/>
      <c r="G201" s="298"/>
      <c r="H201" s="298"/>
      <c r="I201" s="298"/>
      <c r="J201" s="298"/>
      <c r="K201" s="298"/>
      <c r="L201" s="9"/>
      <c r="M201" s="9"/>
      <c r="N201" s="9"/>
    </row>
    <row r="202" spans="1:14" s="154" customFormat="1">
      <c r="A202" s="302"/>
      <c r="B202" s="302"/>
      <c r="C202" s="302"/>
      <c r="D202" s="302"/>
      <c r="E202" s="302"/>
      <c r="F202" s="302"/>
      <c r="G202" s="302"/>
      <c r="H202" s="302"/>
      <c r="I202" s="302"/>
      <c r="J202" s="302"/>
      <c r="K202" s="302"/>
      <c r="L202" s="9"/>
      <c r="M202" s="9"/>
      <c r="N202" s="9"/>
    </row>
    <row r="203" spans="1:14" s="154" customFormat="1">
      <c r="A203" s="300" t="s">
        <v>33</v>
      </c>
      <c r="B203" s="300"/>
      <c r="C203" s="300"/>
      <c r="D203" s="298" t="s">
        <v>144</v>
      </c>
      <c r="E203" s="298"/>
      <c r="F203" s="298"/>
      <c r="G203" s="298"/>
      <c r="H203" s="298"/>
      <c r="I203" s="298"/>
      <c r="J203" s="298"/>
      <c r="K203" s="298"/>
      <c r="L203" s="9"/>
      <c r="M203" s="9"/>
      <c r="N203" s="9"/>
    </row>
    <row r="204" spans="1:14" s="154" customFormat="1">
      <c r="A204" s="299"/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9"/>
      <c r="M204" s="9"/>
      <c r="N204" s="9"/>
    </row>
    <row r="205" spans="1:14" s="154" customFormat="1">
      <c r="A205" s="300" t="s">
        <v>34</v>
      </c>
      <c r="B205" s="300"/>
      <c r="C205" s="300"/>
      <c r="D205" s="298">
        <v>1006</v>
      </c>
      <c r="E205" s="298"/>
      <c r="F205" s="298"/>
      <c r="G205" s="298"/>
      <c r="H205" s="298"/>
      <c r="I205" s="298"/>
      <c r="J205" s="298"/>
      <c r="K205" s="298"/>
      <c r="L205" s="9"/>
      <c r="M205" s="9"/>
      <c r="N205" s="9"/>
    </row>
    <row r="206" spans="1:14" s="154" customFormat="1">
      <c r="A206" s="302"/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9"/>
      <c r="M206" s="9"/>
      <c r="N206" s="9"/>
    </row>
    <row r="207" spans="1:14" s="154" customFormat="1">
      <c r="A207" s="300" t="s">
        <v>35</v>
      </c>
      <c r="B207" s="300"/>
      <c r="C207" s="300"/>
      <c r="D207" s="298">
        <v>1</v>
      </c>
      <c r="E207" s="298"/>
      <c r="F207" s="298"/>
      <c r="G207" s="298"/>
      <c r="H207" s="298"/>
      <c r="I207" s="298"/>
      <c r="J207" s="298"/>
      <c r="K207" s="298"/>
      <c r="L207" s="9"/>
      <c r="M207" s="9"/>
      <c r="N207" s="9"/>
    </row>
    <row r="208" spans="1:14" s="154" customFormat="1">
      <c r="A208" s="299"/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  <c r="L208" s="9"/>
      <c r="M208" s="9"/>
      <c r="N208" s="9"/>
    </row>
    <row r="209" spans="1:14" s="154" customFormat="1">
      <c r="A209" s="303" t="s">
        <v>36</v>
      </c>
      <c r="B209" s="303"/>
      <c r="C209" s="96" t="s">
        <v>37</v>
      </c>
      <c r="D209" s="305" t="s">
        <v>142</v>
      </c>
      <c r="E209" s="305"/>
      <c r="F209" s="305"/>
      <c r="G209" s="305"/>
      <c r="H209" s="305"/>
      <c r="I209" s="305"/>
      <c r="J209" s="305"/>
      <c r="K209" s="305"/>
      <c r="L209" s="9"/>
      <c r="M209" s="9"/>
      <c r="N209" s="9"/>
    </row>
    <row r="210" spans="1:14" s="154" customFormat="1">
      <c r="A210" s="303"/>
      <c r="B210" s="303"/>
      <c r="C210" s="96" t="s">
        <v>38</v>
      </c>
      <c r="D210" s="305" t="s">
        <v>142</v>
      </c>
      <c r="E210" s="305"/>
      <c r="F210" s="305"/>
      <c r="G210" s="305"/>
      <c r="H210" s="305"/>
      <c r="I210" s="305"/>
      <c r="J210" s="305"/>
      <c r="K210" s="305"/>
      <c r="L210" s="9"/>
      <c r="M210" s="9"/>
      <c r="N210" s="9"/>
    </row>
    <row r="211" spans="1:14" s="154" customFormat="1">
      <c r="A211" s="303"/>
      <c r="B211" s="303"/>
      <c r="C211" s="96" t="s">
        <v>39</v>
      </c>
      <c r="D211" s="305" t="s">
        <v>143</v>
      </c>
      <c r="E211" s="305"/>
      <c r="F211" s="305"/>
      <c r="G211" s="305"/>
      <c r="H211" s="305"/>
      <c r="I211" s="305"/>
      <c r="J211" s="305"/>
      <c r="K211" s="305"/>
      <c r="L211" s="9"/>
      <c r="M211" s="9"/>
      <c r="N211" s="9"/>
    </row>
    <row r="212" spans="1:14" s="154" customFormat="1">
      <c r="A212" s="299"/>
      <c r="B212" s="299"/>
      <c r="C212" s="299"/>
      <c r="D212" s="299"/>
      <c r="E212" s="299"/>
      <c r="F212" s="299"/>
      <c r="G212" s="299"/>
      <c r="H212" s="299"/>
      <c r="I212" s="299"/>
      <c r="J212" s="299"/>
      <c r="K212" s="299"/>
      <c r="L212" s="9"/>
      <c r="M212" s="9"/>
      <c r="N212" s="9"/>
    </row>
    <row r="213" spans="1:14" s="154" customFormat="1" ht="27">
      <c r="A213" s="289" t="s">
        <v>40</v>
      </c>
      <c r="B213" s="290"/>
      <c r="C213" s="96" t="s">
        <v>41</v>
      </c>
      <c r="D213" s="295" t="s">
        <v>201</v>
      </c>
      <c r="E213" s="296"/>
      <c r="F213" s="296"/>
      <c r="G213" s="296"/>
      <c r="H213" s="296"/>
      <c r="I213" s="296"/>
      <c r="J213" s="296"/>
      <c r="K213" s="297"/>
      <c r="L213" s="9"/>
      <c r="M213" s="9"/>
      <c r="N213" s="9"/>
    </row>
    <row r="214" spans="1:14" s="154" customFormat="1" ht="27">
      <c r="A214" s="291"/>
      <c r="B214" s="292"/>
      <c r="C214" s="96" t="s">
        <v>42</v>
      </c>
      <c r="D214" s="298">
        <v>1006</v>
      </c>
      <c r="E214" s="298"/>
      <c r="F214" s="298"/>
      <c r="G214" s="298"/>
      <c r="H214" s="298"/>
      <c r="I214" s="298"/>
      <c r="J214" s="298"/>
      <c r="K214" s="298"/>
      <c r="L214" s="9"/>
      <c r="M214" s="9"/>
      <c r="N214" s="9"/>
    </row>
    <row r="215" spans="1:14" s="154" customFormat="1" ht="27">
      <c r="A215" s="291"/>
      <c r="B215" s="292"/>
      <c r="C215" s="96" t="s">
        <v>43</v>
      </c>
      <c r="D215" s="295" t="s">
        <v>286</v>
      </c>
      <c r="E215" s="296"/>
      <c r="F215" s="296"/>
      <c r="G215" s="296"/>
      <c r="H215" s="296"/>
      <c r="I215" s="296"/>
      <c r="J215" s="296"/>
      <c r="K215" s="297"/>
      <c r="L215" s="9"/>
      <c r="M215" s="9"/>
      <c r="N215" s="9"/>
    </row>
    <row r="216" spans="1:14" s="154" customFormat="1" ht="27">
      <c r="A216" s="293"/>
      <c r="B216" s="294"/>
      <c r="C216" s="96" t="s">
        <v>44</v>
      </c>
      <c r="D216" s="298">
        <v>11004</v>
      </c>
      <c r="E216" s="298"/>
      <c r="F216" s="298"/>
      <c r="G216" s="298"/>
      <c r="H216" s="298"/>
      <c r="I216" s="298"/>
      <c r="J216" s="298"/>
      <c r="K216" s="298"/>
      <c r="L216" s="9"/>
      <c r="M216" s="9"/>
      <c r="N216" s="9"/>
    </row>
    <row r="217" spans="1:14" s="154" customFormat="1">
      <c r="A217" s="299"/>
      <c r="B217" s="299"/>
      <c r="C217" s="299"/>
      <c r="D217" s="299"/>
      <c r="E217" s="299"/>
      <c r="F217" s="299"/>
      <c r="G217" s="299"/>
      <c r="H217" s="299"/>
      <c r="I217" s="299"/>
      <c r="J217" s="299"/>
      <c r="K217" s="299"/>
      <c r="L217" s="9"/>
      <c r="M217" s="9"/>
      <c r="N217" s="9"/>
    </row>
    <row r="218" spans="1:14" s="154" customFormat="1">
      <c r="A218" s="300" t="s">
        <v>45</v>
      </c>
      <c r="B218" s="300"/>
      <c r="C218" s="300"/>
      <c r="D218" s="298" t="s">
        <v>148</v>
      </c>
      <c r="E218" s="298"/>
      <c r="F218" s="298"/>
      <c r="G218" s="298"/>
      <c r="H218" s="298"/>
      <c r="I218" s="298"/>
      <c r="J218" s="298"/>
      <c r="K218" s="298"/>
      <c r="L218" s="9"/>
      <c r="M218" s="9"/>
      <c r="N218" s="9"/>
    </row>
    <row r="219" spans="1:14" s="154" customForma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s="154" customFormat="1" ht="69.75" customHeight="1">
      <c r="A220" s="286" t="s">
        <v>50</v>
      </c>
      <c r="B220" s="301" t="s">
        <v>1</v>
      </c>
      <c r="C220" s="301"/>
      <c r="D220" s="286" t="s">
        <v>49</v>
      </c>
      <c r="E220" s="286" t="s">
        <v>3</v>
      </c>
      <c r="F220" s="286"/>
      <c r="G220" s="286"/>
      <c r="H220" s="286" t="s">
        <v>47</v>
      </c>
      <c r="I220" s="286" t="s">
        <v>4</v>
      </c>
      <c r="J220" s="286" t="s">
        <v>5</v>
      </c>
      <c r="K220" s="286" t="s">
        <v>6</v>
      </c>
      <c r="L220" s="286" t="s">
        <v>46</v>
      </c>
      <c r="M220" s="286"/>
      <c r="N220" s="286" t="s">
        <v>7</v>
      </c>
    </row>
    <row r="221" spans="1:14" s="154" customFormat="1" ht="54">
      <c r="A221" s="286"/>
      <c r="B221" s="97" t="s">
        <v>8</v>
      </c>
      <c r="C221" s="95" t="s">
        <v>0</v>
      </c>
      <c r="D221" s="286"/>
      <c r="E221" s="95" t="s">
        <v>48</v>
      </c>
      <c r="F221" s="95" t="s">
        <v>9</v>
      </c>
      <c r="G221" s="95" t="s">
        <v>10</v>
      </c>
      <c r="H221" s="286"/>
      <c r="I221" s="286"/>
      <c r="J221" s="286"/>
      <c r="K221" s="286"/>
      <c r="L221" s="95" t="s">
        <v>11</v>
      </c>
      <c r="M221" s="95" t="s">
        <v>12</v>
      </c>
      <c r="N221" s="286"/>
    </row>
    <row r="222" spans="1:14" s="154" customFormat="1">
      <c r="A222" s="99" t="s">
        <v>13</v>
      </c>
      <c r="B222" s="99" t="s">
        <v>14</v>
      </c>
      <c r="C222" s="99" t="s">
        <v>15</v>
      </c>
      <c r="D222" s="99" t="s">
        <v>16</v>
      </c>
      <c r="E222" s="99" t="s">
        <v>17</v>
      </c>
      <c r="F222" s="99" t="s">
        <v>18</v>
      </c>
      <c r="G222" s="99" t="s">
        <v>19</v>
      </c>
      <c r="H222" s="99" t="s">
        <v>20</v>
      </c>
      <c r="I222" s="99" t="s">
        <v>21</v>
      </c>
      <c r="J222" s="99" t="s">
        <v>22</v>
      </c>
      <c r="K222" s="99" t="s">
        <v>23</v>
      </c>
      <c r="L222" s="99" t="s">
        <v>24</v>
      </c>
      <c r="M222" s="99" t="s">
        <v>25</v>
      </c>
      <c r="N222" s="99" t="s">
        <v>26</v>
      </c>
    </row>
    <row r="223" spans="1:14" s="154" customFormat="1">
      <c r="A223" s="4">
        <v>1100000</v>
      </c>
      <c r="B223" s="5" t="s">
        <v>72</v>
      </c>
      <c r="C223" s="4" t="s">
        <v>28</v>
      </c>
      <c r="D223" s="186">
        <f>D225</f>
        <v>36198.400000000001</v>
      </c>
      <c r="E223" s="25">
        <f>E225</f>
        <v>0</v>
      </c>
      <c r="F223" s="25">
        <f>F225</f>
        <v>0</v>
      </c>
      <c r="G223" s="25">
        <f>G225</f>
        <v>0</v>
      </c>
      <c r="H223" s="186">
        <f>D223+E223+F223+G223</f>
        <v>36198.400000000001</v>
      </c>
      <c r="I223" s="186">
        <f>I225</f>
        <v>18994.97</v>
      </c>
      <c r="J223" s="186">
        <f>J225</f>
        <v>18994.97</v>
      </c>
      <c r="K223" s="186">
        <f>K225</f>
        <v>18994.97</v>
      </c>
      <c r="L223" s="10"/>
      <c r="M223" s="10"/>
      <c r="N223" s="10"/>
    </row>
    <row r="224" spans="1:14" s="154" customFormat="1">
      <c r="A224" s="4"/>
      <c r="B224" s="6" t="s">
        <v>59</v>
      </c>
      <c r="C224" s="4" t="s">
        <v>28</v>
      </c>
      <c r="D224" s="186"/>
      <c r="E224" s="10"/>
      <c r="F224" s="25"/>
      <c r="G224" s="10"/>
      <c r="H224" s="186"/>
      <c r="I224" s="186"/>
      <c r="J224" s="186"/>
      <c r="K224" s="186"/>
      <c r="L224" s="10"/>
      <c r="M224" s="10"/>
      <c r="N224" s="10"/>
    </row>
    <row r="225" spans="1:14" s="154" customFormat="1">
      <c r="A225" s="4">
        <v>1176100</v>
      </c>
      <c r="B225" s="5" t="s">
        <v>113</v>
      </c>
      <c r="C225" s="4">
        <v>486100</v>
      </c>
      <c r="D225" s="186">
        <v>36198.400000000001</v>
      </c>
      <c r="E225" s="10"/>
      <c r="F225" s="10"/>
      <c r="G225" s="25"/>
      <c r="H225" s="186">
        <f>D225+E225+F225+G225</f>
        <v>36198.400000000001</v>
      </c>
      <c r="I225" s="186">
        <v>18994.97</v>
      </c>
      <c r="J225" s="186">
        <v>18994.97</v>
      </c>
      <c r="K225" s="186">
        <v>18994.97</v>
      </c>
      <c r="L225" s="10"/>
      <c r="M225" s="10"/>
      <c r="N225" s="10"/>
    </row>
    <row r="226" spans="1:14" s="154" customFormat="1">
      <c r="A226" s="4">
        <v>1000000</v>
      </c>
      <c r="B226" s="4" t="s">
        <v>191</v>
      </c>
      <c r="C226" s="4"/>
      <c r="D226" s="186">
        <f>D223</f>
        <v>36198.400000000001</v>
      </c>
      <c r="E226" s="25"/>
      <c r="F226" s="25">
        <f>F223</f>
        <v>0</v>
      </c>
      <c r="G226" s="25">
        <f>G223</f>
        <v>0</v>
      </c>
      <c r="H226" s="186">
        <f>D226+E226+F226+G226</f>
        <v>36198.400000000001</v>
      </c>
      <c r="I226" s="186">
        <f>I223</f>
        <v>18994.97</v>
      </c>
      <c r="J226" s="186">
        <f>J223</f>
        <v>18994.97</v>
      </c>
      <c r="K226" s="186">
        <f>K223</f>
        <v>18994.97</v>
      </c>
      <c r="L226" s="10"/>
      <c r="M226" s="10"/>
      <c r="N226" s="10"/>
    </row>
    <row r="227" spans="1:14" s="154" customFormat="1">
      <c r="A227" s="54"/>
      <c r="B227" s="54"/>
      <c r="C227" s="54"/>
      <c r="D227" s="55"/>
      <c r="E227" s="55"/>
      <c r="F227" s="55"/>
      <c r="G227" s="55"/>
      <c r="H227" s="55"/>
      <c r="I227" s="55"/>
      <c r="K227" s="55"/>
      <c r="L227" s="56"/>
      <c r="M227" s="56"/>
      <c r="N227" s="56"/>
    </row>
    <row r="228" spans="1:14" s="154" customForma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s="154" customFormat="1" ht="16.5" customHeight="1">
      <c r="A229" s="9"/>
      <c r="B229" s="156" t="s">
        <v>341</v>
      </c>
      <c r="C229" s="287" t="s">
        <v>66</v>
      </c>
      <c r="D229" s="287"/>
      <c r="E229" s="287"/>
      <c r="F229" s="285" t="s">
        <v>67</v>
      </c>
      <c r="G229" s="285"/>
      <c r="H229" s="9"/>
      <c r="I229" s="288" t="s">
        <v>282</v>
      </c>
      <c r="J229" s="288"/>
      <c r="K229" s="288"/>
      <c r="L229" s="9"/>
      <c r="M229" s="9"/>
      <c r="N229" s="9"/>
    </row>
    <row r="230" spans="1:14" s="154" customFormat="1">
      <c r="A230" s="9"/>
      <c r="B230" s="8"/>
      <c r="C230" s="8"/>
      <c r="D230" s="1"/>
      <c r="E230" s="9"/>
      <c r="F230" s="285" t="s">
        <v>68</v>
      </c>
      <c r="G230" s="285"/>
      <c r="H230" s="9"/>
      <c r="I230" s="285" t="s">
        <v>69</v>
      </c>
      <c r="J230" s="285"/>
      <c r="K230" s="285"/>
      <c r="L230" s="9"/>
      <c r="M230" s="9"/>
      <c r="N230" s="9"/>
    </row>
    <row r="231" spans="1:14" s="154" customFormat="1">
      <c r="A231" s="9"/>
      <c r="B231" s="94" t="s">
        <v>70</v>
      </c>
      <c r="C231" s="8"/>
      <c r="D231" s="8"/>
      <c r="E231" s="8"/>
      <c r="F231" s="8"/>
      <c r="G231" s="8"/>
      <c r="H231" s="8"/>
      <c r="I231" s="9"/>
      <c r="J231" s="9"/>
      <c r="K231" s="9"/>
      <c r="L231" s="9"/>
      <c r="M231" s="9"/>
      <c r="N231" s="9"/>
    </row>
    <row r="232" spans="1:14" s="154" customFormat="1">
      <c r="A232" s="9"/>
      <c r="B232" s="8"/>
      <c r="C232" s="287" t="s">
        <v>71</v>
      </c>
      <c r="D232" s="287"/>
      <c r="E232" s="287"/>
      <c r="F232" s="285" t="s">
        <v>67</v>
      </c>
      <c r="G232" s="285"/>
      <c r="H232" s="7"/>
      <c r="I232" s="288" t="s">
        <v>216</v>
      </c>
      <c r="J232" s="288"/>
      <c r="K232" s="288"/>
      <c r="L232" s="9"/>
      <c r="M232" s="9"/>
      <c r="N232" s="9"/>
    </row>
    <row r="233" spans="1:14" s="154" customFormat="1">
      <c r="A233" s="9"/>
      <c r="B233" s="8"/>
      <c r="C233" s="8"/>
      <c r="D233" s="8"/>
      <c r="E233" s="7"/>
      <c r="F233" s="285" t="s">
        <v>68</v>
      </c>
      <c r="G233" s="285"/>
      <c r="H233" s="7"/>
      <c r="I233" s="285" t="s">
        <v>69</v>
      </c>
      <c r="J233" s="285"/>
      <c r="K233" s="285"/>
      <c r="L233" s="9"/>
      <c r="M233" s="9"/>
      <c r="N233" s="9"/>
    </row>
    <row r="234" spans="1:14" s="154" customFormat="1">
      <c r="B234" s="8"/>
      <c r="C234" s="8"/>
      <c r="D234" s="8"/>
      <c r="E234" s="7"/>
      <c r="F234" s="169"/>
      <c r="G234" s="169"/>
      <c r="H234" s="7"/>
      <c r="I234" s="169"/>
      <c r="J234" s="169"/>
      <c r="K234" s="169"/>
    </row>
    <row r="235" spans="1:14">
      <c r="B235" s="8"/>
      <c r="C235" s="8"/>
      <c r="D235" s="8"/>
      <c r="E235" s="7"/>
      <c r="F235" s="122"/>
      <c r="G235" s="122"/>
      <c r="H235" s="7"/>
      <c r="I235" s="122"/>
      <c r="J235" s="122"/>
      <c r="K235" s="122"/>
    </row>
    <row r="236" spans="1:14">
      <c r="B236" s="8"/>
      <c r="C236" s="8"/>
      <c r="D236" s="8"/>
      <c r="E236" s="7"/>
      <c r="F236" s="122"/>
      <c r="G236" s="122"/>
      <c r="H236" s="7"/>
      <c r="I236" s="122"/>
      <c r="J236" s="122"/>
      <c r="K236" s="122"/>
    </row>
    <row r="237" spans="1:14">
      <c r="I237" s="306" t="s">
        <v>122</v>
      </c>
      <c r="J237" s="306"/>
      <c r="K237" s="306"/>
    </row>
    <row r="238" spans="1:14">
      <c r="I238" s="23"/>
      <c r="J238" s="23"/>
      <c r="K238" s="23"/>
    </row>
    <row r="239" spans="1:14">
      <c r="A239" s="307" t="s">
        <v>120</v>
      </c>
      <c r="B239" s="307"/>
      <c r="C239" s="307"/>
      <c r="D239" s="307"/>
      <c r="E239" s="307"/>
      <c r="F239" s="307"/>
      <c r="G239" s="307"/>
      <c r="H239" s="307"/>
      <c r="I239" s="307"/>
      <c r="J239" s="307"/>
      <c r="K239" s="307"/>
    </row>
    <row r="240" spans="1:14">
      <c r="A240" s="307" t="s">
        <v>121</v>
      </c>
      <c r="B240" s="307"/>
      <c r="C240" s="307"/>
      <c r="D240" s="307"/>
      <c r="E240" s="307"/>
      <c r="F240" s="307"/>
      <c r="G240" s="307"/>
      <c r="H240" s="307"/>
      <c r="I240" s="307"/>
      <c r="J240" s="307"/>
      <c r="K240" s="307"/>
    </row>
    <row r="241" spans="1:13">
      <c r="A241" s="307" t="s">
        <v>339</v>
      </c>
      <c r="B241" s="307"/>
      <c r="C241" s="307"/>
      <c r="D241" s="307"/>
      <c r="E241" s="307"/>
      <c r="F241" s="307"/>
      <c r="G241" s="307"/>
      <c r="H241" s="307"/>
      <c r="I241" s="307"/>
      <c r="J241" s="307"/>
      <c r="K241" s="307"/>
    </row>
    <row r="242" spans="1:13">
      <c r="M242" s="12"/>
    </row>
    <row r="243" spans="1:13">
      <c r="A243" s="300" t="s">
        <v>29</v>
      </c>
      <c r="B243" s="300"/>
      <c r="C243" s="21" t="s">
        <v>30</v>
      </c>
      <c r="D243" s="298" t="s">
        <v>144</v>
      </c>
      <c r="E243" s="298"/>
      <c r="F243" s="298"/>
      <c r="G243" s="298"/>
      <c r="H243" s="298"/>
      <c r="I243" s="298"/>
      <c r="J243" s="298"/>
      <c r="K243" s="298"/>
    </row>
    <row r="244" spans="1:13">
      <c r="A244" s="300"/>
      <c r="B244" s="300"/>
      <c r="C244" s="21" t="s">
        <v>31</v>
      </c>
      <c r="D244" s="298">
        <v>104021</v>
      </c>
      <c r="E244" s="298"/>
      <c r="F244" s="298"/>
      <c r="G244" s="298"/>
      <c r="H244" s="298"/>
      <c r="I244" s="298"/>
      <c r="J244" s="298"/>
      <c r="K244" s="298"/>
    </row>
    <row r="245" spans="1:13">
      <c r="A245" s="299"/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</row>
    <row r="246" spans="1:13">
      <c r="A246" s="300" t="s">
        <v>32</v>
      </c>
      <c r="B246" s="300"/>
      <c r="C246" s="21" t="s">
        <v>30</v>
      </c>
      <c r="D246" s="298" t="s">
        <v>144</v>
      </c>
      <c r="E246" s="298"/>
      <c r="F246" s="298"/>
      <c r="G246" s="298"/>
      <c r="H246" s="298"/>
      <c r="I246" s="298"/>
      <c r="J246" s="298"/>
      <c r="K246" s="298"/>
    </row>
    <row r="247" spans="1:13">
      <c r="A247" s="300"/>
      <c r="B247" s="300"/>
      <c r="C247" s="21" t="s">
        <v>31</v>
      </c>
      <c r="D247" s="298">
        <v>104021</v>
      </c>
      <c r="E247" s="298"/>
      <c r="F247" s="298"/>
      <c r="G247" s="298"/>
      <c r="H247" s="298"/>
      <c r="I247" s="298"/>
      <c r="J247" s="298"/>
      <c r="K247" s="298"/>
    </row>
    <row r="248" spans="1:13">
      <c r="A248" s="302"/>
      <c r="B248" s="302"/>
      <c r="C248" s="302"/>
      <c r="D248" s="302"/>
      <c r="E248" s="302"/>
      <c r="F248" s="302"/>
      <c r="G248" s="302"/>
      <c r="H248" s="302"/>
      <c r="I248" s="302"/>
      <c r="J248" s="302"/>
      <c r="K248" s="302"/>
    </row>
    <row r="249" spans="1:13">
      <c r="A249" s="300" t="s">
        <v>33</v>
      </c>
      <c r="B249" s="300"/>
      <c r="C249" s="300"/>
      <c r="D249" s="298" t="s">
        <v>144</v>
      </c>
      <c r="E249" s="298"/>
      <c r="F249" s="298"/>
      <c r="G249" s="298"/>
      <c r="H249" s="298"/>
      <c r="I249" s="298"/>
      <c r="J249" s="298"/>
      <c r="K249" s="298"/>
    </row>
    <row r="250" spans="1:13">
      <c r="A250" s="299"/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</row>
    <row r="251" spans="1:13">
      <c r="A251" s="300" t="s">
        <v>34</v>
      </c>
      <c r="B251" s="300"/>
      <c r="C251" s="300"/>
      <c r="D251" s="298">
        <v>1006</v>
      </c>
      <c r="E251" s="298"/>
      <c r="F251" s="298"/>
      <c r="G251" s="298"/>
      <c r="H251" s="298"/>
      <c r="I251" s="298"/>
      <c r="J251" s="298"/>
      <c r="K251" s="298"/>
    </row>
    <row r="252" spans="1:13">
      <c r="A252" s="302"/>
      <c r="B252" s="302"/>
      <c r="C252" s="302"/>
      <c r="D252" s="302"/>
      <c r="E252" s="302"/>
      <c r="F252" s="302"/>
      <c r="G252" s="302"/>
      <c r="H252" s="302"/>
      <c r="I252" s="302"/>
      <c r="J252" s="302"/>
      <c r="K252" s="302"/>
    </row>
    <row r="253" spans="1:13">
      <c r="A253" s="300" t="s">
        <v>35</v>
      </c>
      <c r="B253" s="300"/>
      <c r="C253" s="300"/>
      <c r="D253" s="298">
        <v>1</v>
      </c>
      <c r="E253" s="298"/>
      <c r="F253" s="298"/>
      <c r="G253" s="298"/>
      <c r="H253" s="298"/>
      <c r="I253" s="298"/>
      <c r="J253" s="298"/>
      <c r="K253" s="298"/>
    </row>
    <row r="254" spans="1:13">
      <c r="A254" s="299"/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</row>
    <row r="255" spans="1:13">
      <c r="A255" s="303" t="s">
        <v>36</v>
      </c>
      <c r="B255" s="303"/>
      <c r="C255" s="21" t="s">
        <v>37</v>
      </c>
      <c r="D255" s="304" t="s">
        <v>149</v>
      </c>
      <c r="E255" s="304"/>
      <c r="F255" s="304"/>
      <c r="G255" s="304"/>
      <c r="H255" s="304"/>
      <c r="I255" s="304"/>
      <c r="J255" s="304"/>
      <c r="K255" s="304"/>
    </row>
    <row r="256" spans="1:13">
      <c r="A256" s="303"/>
      <c r="B256" s="303"/>
      <c r="C256" s="21" t="s">
        <v>38</v>
      </c>
      <c r="D256" s="304" t="s">
        <v>150</v>
      </c>
      <c r="E256" s="304"/>
      <c r="F256" s="304"/>
      <c r="G256" s="304"/>
      <c r="H256" s="304"/>
      <c r="I256" s="304"/>
      <c r="J256" s="304"/>
      <c r="K256" s="304"/>
    </row>
    <row r="257" spans="1:14">
      <c r="A257" s="303"/>
      <c r="B257" s="303"/>
      <c r="C257" s="21" t="s">
        <v>39</v>
      </c>
      <c r="D257" s="304" t="s">
        <v>143</v>
      </c>
      <c r="E257" s="304"/>
      <c r="F257" s="304"/>
      <c r="G257" s="304"/>
      <c r="H257" s="304"/>
      <c r="I257" s="304"/>
      <c r="J257" s="304"/>
      <c r="K257" s="304"/>
    </row>
    <row r="258" spans="1:14">
      <c r="A258" s="299"/>
      <c r="B258" s="299"/>
      <c r="C258" s="299"/>
      <c r="D258" s="299"/>
      <c r="E258" s="299"/>
      <c r="F258" s="299"/>
      <c r="G258" s="299"/>
      <c r="H258" s="299"/>
      <c r="I258" s="299"/>
      <c r="J258" s="299"/>
      <c r="K258" s="299"/>
    </row>
    <row r="259" spans="1:14" ht="27">
      <c r="A259" s="289" t="s">
        <v>40</v>
      </c>
      <c r="B259" s="290"/>
      <c r="C259" s="21" t="s">
        <v>41</v>
      </c>
      <c r="D259" s="295" t="s">
        <v>151</v>
      </c>
      <c r="E259" s="296"/>
      <c r="F259" s="296"/>
      <c r="G259" s="296"/>
      <c r="H259" s="296"/>
      <c r="I259" s="296"/>
      <c r="J259" s="296"/>
      <c r="K259" s="297"/>
    </row>
    <row r="260" spans="1:14" ht="27">
      <c r="A260" s="291"/>
      <c r="B260" s="292"/>
      <c r="C260" s="21" t="s">
        <v>42</v>
      </c>
      <c r="D260" s="298">
        <v>1031</v>
      </c>
      <c r="E260" s="298"/>
      <c r="F260" s="298"/>
      <c r="G260" s="298"/>
      <c r="H260" s="298"/>
      <c r="I260" s="298"/>
      <c r="J260" s="298"/>
      <c r="K260" s="298"/>
    </row>
    <row r="261" spans="1:14" ht="27" customHeight="1">
      <c r="A261" s="291"/>
      <c r="B261" s="292"/>
      <c r="C261" s="21" t="s">
        <v>43</v>
      </c>
      <c r="D261" s="295" t="s">
        <v>151</v>
      </c>
      <c r="E261" s="296"/>
      <c r="F261" s="296"/>
      <c r="G261" s="296"/>
      <c r="H261" s="296"/>
      <c r="I261" s="296"/>
      <c r="J261" s="296"/>
      <c r="K261" s="297"/>
    </row>
    <row r="262" spans="1:14" ht="27">
      <c r="A262" s="293"/>
      <c r="B262" s="294"/>
      <c r="C262" s="21" t="s">
        <v>44</v>
      </c>
      <c r="D262" s="298">
        <v>11001</v>
      </c>
      <c r="E262" s="298"/>
      <c r="F262" s="298"/>
      <c r="G262" s="298"/>
      <c r="H262" s="298"/>
      <c r="I262" s="298"/>
      <c r="J262" s="298"/>
      <c r="K262" s="298"/>
    </row>
    <row r="263" spans="1:14">
      <c r="A263" s="299"/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</row>
    <row r="264" spans="1:14">
      <c r="A264" s="300" t="s">
        <v>45</v>
      </c>
      <c r="B264" s="300"/>
      <c r="C264" s="300"/>
      <c r="D264" s="298" t="s">
        <v>148</v>
      </c>
      <c r="E264" s="298"/>
      <c r="F264" s="298"/>
      <c r="G264" s="298"/>
      <c r="H264" s="298"/>
      <c r="I264" s="298"/>
      <c r="J264" s="298"/>
      <c r="K264" s="298"/>
    </row>
    <row r="266" spans="1:14" ht="54" customHeight="1">
      <c r="A266" s="286" t="s">
        <v>50</v>
      </c>
      <c r="B266" s="301" t="s">
        <v>1</v>
      </c>
      <c r="C266" s="301"/>
      <c r="D266" s="286" t="s">
        <v>49</v>
      </c>
      <c r="E266" s="286" t="s">
        <v>3</v>
      </c>
      <c r="F266" s="286"/>
      <c r="G266" s="286"/>
      <c r="H266" s="286" t="s">
        <v>47</v>
      </c>
      <c r="I266" s="286" t="s">
        <v>4</v>
      </c>
      <c r="J266" s="286" t="s">
        <v>5</v>
      </c>
      <c r="K266" s="286" t="s">
        <v>6</v>
      </c>
      <c r="L266" s="286" t="s">
        <v>46</v>
      </c>
      <c r="M266" s="286"/>
      <c r="N266" s="286" t="s">
        <v>7</v>
      </c>
    </row>
    <row r="267" spans="1:14" ht="54">
      <c r="A267" s="286"/>
      <c r="B267" s="22" t="s">
        <v>8</v>
      </c>
      <c r="C267" s="20" t="s">
        <v>0</v>
      </c>
      <c r="D267" s="286"/>
      <c r="E267" s="20" t="s">
        <v>48</v>
      </c>
      <c r="F267" s="20" t="s">
        <v>9</v>
      </c>
      <c r="G267" s="20" t="s">
        <v>10</v>
      </c>
      <c r="H267" s="286"/>
      <c r="I267" s="286"/>
      <c r="J267" s="286"/>
      <c r="K267" s="286"/>
      <c r="L267" s="20" t="s">
        <v>11</v>
      </c>
      <c r="M267" s="20" t="s">
        <v>12</v>
      </c>
      <c r="N267" s="286"/>
    </row>
    <row r="268" spans="1:14">
      <c r="A268" s="24" t="s">
        <v>13</v>
      </c>
      <c r="B268" s="24" t="s">
        <v>14</v>
      </c>
      <c r="C268" s="24" t="s">
        <v>15</v>
      </c>
      <c r="D268" s="24" t="s">
        <v>16</v>
      </c>
      <c r="E268" s="24" t="s">
        <v>17</v>
      </c>
      <c r="F268" s="24" t="s">
        <v>18</v>
      </c>
      <c r="G268" s="24" t="s">
        <v>19</v>
      </c>
      <c r="H268" s="24" t="s">
        <v>20</v>
      </c>
      <c r="I268" s="24" t="s">
        <v>21</v>
      </c>
      <c r="J268" s="24" t="s">
        <v>22</v>
      </c>
      <c r="K268" s="24" t="s">
        <v>23</v>
      </c>
      <c r="L268" s="24" t="s">
        <v>24</v>
      </c>
      <c r="M268" s="24" t="s">
        <v>25</v>
      </c>
      <c r="N268" s="24" t="s">
        <v>26</v>
      </c>
    </row>
    <row r="269" spans="1:14">
      <c r="A269" s="4">
        <v>1100000</v>
      </c>
      <c r="B269" s="5" t="s">
        <v>72</v>
      </c>
      <c r="C269" s="4" t="s">
        <v>28</v>
      </c>
      <c r="D269" s="186">
        <f>D271</f>
        <v>23600</v>
      </c>
      <c r="E269" s="25"/>
      <c r="F269" s="196">
        <f t="shared" ref="F269:G269" si="17">F271</f>
        <v>0</v>
      </c>
      <c r="G269" s="196">
        <f t="shared" si="17"/>
        <v>0</v>
      </c>
      <c r="H269" s="186">
        <f t="shared" ref="H269" si="18">D269+E269+F269+G269</f>
        <v>23600</v>
      </c>
      <c r="I269" s="186">
        <f>I271</f>
        <v>0</v>
      </c>
      <c r="J269" s="186">
        <f t="shared" ref="J269:K269" si="19">J271</f>
        <v>0</v>
      </c>
      <c r="K269" s="186">
        <f t="shared" si="19"/>
        <v>0</v>
      </c>
      <c r="L269" s="10"/>
      <c r="M269" s="10"/>
      <c r="N269" s="10"/>
    </row>
    <row r="270" spans="1:14">
      <c r="A270" s="4">
        <v>1123000</v>
      </c>
      <c r="B270" s="6" t="s">
        <v>88</v>
      </c>
      <c r="C270" s="4" t="s">
        <v>28</v>
      </c>
      <c r="D270" s="186"/>
      <c r="E270" s="10"/>
      <c r="F270" s="10"/>
      <c r="G270" s="10"/>
      <c r="H270" s="186"/>
      <c r="I270" s="10"/>
      <c r="J270" s="10"/>
      <c r="K270" s="10"/>
      <c r="L270" s="10"/>
      <c r="M270" s="10"/>
      <c r="N270" s="10"/>
    </row>
    <row r="271" spans="1:14">
      <c r="A271" s="4">
        <v>1123800</v>
      </c>
      <c r="B271" s="5" t="s">
        <v>96</v>
      </c>
      <c r="C271" s="4">
        <v>423900</v>
      </c>
      <c r="D271" s="186">
        <v>23600</v>
      </c>
      <c r="E271" s="10"/>
      <c r="F271" s="196"/>
      <c r="G271" s="196"/>
      <c r="H271" s="186">
        <f t="shared" ref="H271" si="20">D271+E271+F271+G271</f>
        <v>23600</v>
      </c>
      <c r="I271" s="186"/>
      <c r="J271" s="186"/>
      <c r="K271" s="186"/>
      <c r="L271" s="10"/>
      <c r="M271" s="10"/>
      <c r="N271" s="10"/>
    </row>
    <row r="272" spans="1:14">
      <c r="A272" s="4">
        <v>1000000</v>
      </c>
      <c r="B272" s="4" t="s">
        <v>191</v>
      </c>
      <c r="C272" s="4"/>
      <c r="D272" s="186">
        <f>D269</f>
        <v>23600</v>
      </c>
      <c r="E272" s="25"/>
      <c r="F272" s="196">
        <f t="shared" ref="F272:G272" si="21">F269</f>
        <v>0</v>
      </c>
      <c r="G272" s="196">
        <f t="shared" si="21"/>
        <v>0</v>
      </c>
      <c r="H272" s="186">
        <f>H269</f>
        <v>23600</v>
      </c>
      <c r="I272" s="186">
        <f>I269</f>
        <v>0</v>
      </c>
      <c r="J272" s="186">
        <f>J269</f>
        <v>0</v>
      </c>
      <c r="K272" s="186">
        <f>K269</f>
        <v>0</v>
      </c>
      <c r="L272" s="10"/>
      <c r="M272" s="10"/>
      <c r="N272" s="10"/>
    </row>
    <row r="273" spans="1:13">
      <c r="F273" s="198"/>
    </row>
    <row r="275" spans="1:13" ht="16.5" customHeight="1">
      <c r="B275" s="156" t="s">
        <v>341</v>
      </c>
      <c r="C275" s="287" t="s">
        <v>66</v>
      </c>
      <c r="D275" s="287"/>
      <c r="E275" s="287"/>
      <c r="F275" s="285" t="s">
        <v>67</v>
      </c>
      <c r="G275" s="285"/>
      <c r="I275" s="288" t="s">
        <v>282</v>
      </c>
      <c r="J275" s="288"/>
      <c r="K275" s="288"/>
    </row>
    <row r="276" spans="1:13">
      <c r="B276" s="8"/>
      <c r="C276" s="8"/>
      <c r="D276" s="1"/>
      <c r="F276" s="285" t="s">
        <v>68</v>
      </c>
      <c r="G276" s="285"/>
      <c r="I276" s="285" t="s">
        <v>69</v>
      </c>
      <c r="J276" s="285"/>
      <c r="K276" s="285"/>
    </row>
    <row r="277" spans="1:13">
      <c r="B277" s="19" t="s">
        <v>70</v>
      </c>
      <c r="C277" s="8"/>
      <c r="D277" s="8"/>
      <c r="E277" s="8"/>
      <c r="F277" s="8"/>
      <c r="G277" s="8"/>
      <c r="H277" s="8"/>
    </row>
    <row r="278" spans="1:13" ht="16.5" customHeight="1">
      <c r="B278" s="8"/>
      <c r="C278" s="287" t="s">
        <v>71</v>
      </c>
      <c r="D278" s="287"/>
      <c r="E278" s="287"/>
      <c r="F278" s="285" t="s">
        <v>67</v>
      </c>
      <c r="G278" s="285"/>
      <c r="H278" s="7"/>
      <c r="I278" s="288" t="s">
        <v>216</v>
      </c>
      <c r="J278" s="288"/>
      <c r="K278" s="288"/>
    </row>
    <row r="279" spans="1:13">
      <c r="B279" s="8"/>
      <c r="C279" s="8"/>
      <c r="D279" s="8"/>
      <c r="E279" s="7"/>
      <c r="F279" s="285" t="s">
        <v>68</v>
      </c>
      <c r="G279" s="285"/>
      <c r="H279" s="7"/>
      <c r="I279" s="285" t="s">
        <v>69</v>
      </c>
      <c r="J279" s="285"/>
      <c r="K279" s="285"/>
    </row>
    <row r="280" spans="1:13">
      <c r="B280" s="8"/>
      <c r="C280" s="8"/>
      <c r="D280" s="8"/>
      <c r="E280" s="7"/>
      <c r="F280" s="122"/>
      <c r="G280" s="122"/>
      <c r="H280" s="7"/>
      <c r="I280" s="122"/>
      <c r="J280" s="122"/>
      <c r="K280" s="122"/>
    </row>
    <row r="281" spans="1:13">
      <c r="I281" s="306" t="s">
        <v>122</v>
      </c>
      <c r="J281" s="306"/>
      <c r="K281" s="306"/>
    </row>
    <row r="282" spans="1:13">
      <c r="I282" s="23"/>
      <c r="J282" s="23"/>
      <c r="K282" s="23"/>
    </row>
    <row r="283" spans="1:13">
      <c r="A283" s="307" t="s">
        <v>120</v>
      </c>
      <c r="B283" s="307"/>
      <c r="C283" s="307"/>
      <c r="D283" s="307"/>
      <c r="E283" s="307"/>
      <c r="F283" s="307"/>
      <c r="G283" s="307"/>
      <c r="H283" s="307"/>
      <c r="I283" s="307"/>
      <c r="J283" s="307"/>
      <c r="K283" s="307"/>
    </row>
    <row r="284" spans="1:13">
      <c r="A284" s="307" t="s">
        <v>121</v>
      </c>
      <c r="B284" s="307"/>
      <c r="C284" s="307"/>
      <c r="D284" s="307"/>
      <c r="E284" s="307"/>
      <c r="F284" s="307"/>
      <c r="G284" s="307"/>
      <c r="H284" s="307"/>
      <c r="I284" s="307"/>
      <c r="J284" s="307"/>
      <c r="K284" s="307"/>
    </row>
    <row r="285" spans="1:13">
      <c r="A285" s="307" t="s">
        <v>339</v>
      </c>
      <c r="B285" s="307"/>
      <c r="C285" s="307"/>
      <c r="D285" s="307"/>
      <c r="E285" s="307"/>
      <c r="F285" s="307"/>
      <c r="G285" s="307"/>
      <c r="H285" s="307"/>
      <c r="I285" s="307"/>
      <c r="J285" s="307"/>
      <c r="K285" s="307"/>
    </row>
    <row r="286" spans="1:13">
      <c r="M286" s="12"/>
    </row>
    <row r="287" spans="1:13" ht="16.5" customHeight="1">
      <c r="A287" s="300" t="s">
        <v>29</v>
      </c>
      <c r="B287" s="300"/>
      <c r="C287" s="21" t="s">
        <v>30</v>
      </c>
      <c r="D287" s="298" t="s">
        <v>144</v>
      </c>
      <c r="E287" s="298"/>
      <c r="F287" s="298"/>
      <c r="G287" s="298"/>
      <c r="H287" s="298"/>
      <c r="I287" s="298"/>
      <c r="J287" s="298"/>
      <c r="K287" s="298"/>
    </row>
    <row r="288" spans="1:13">
      <c r="A288" s="300"/>
      <c r="B288" s="300"/>
      <c r="C288" s="21" t="s">
        <v>31</v>
      </c>
      <c r="D288" s="298">
        <v>104021</v>
      </c>
      <c r="E288" s="298"/>
      <c r="F288" s="298"/>
      <c r="G288" s="298"/>
      <c r="H288" s="298"/>
      <c r="I288" s="298"/>
      <c r="J288" s="298"/>
      <c r="K288" s="298"/>
    </row>
    <row r="289" spans="1:11">
      <c r="A289" s="299"/>
      <c r="B289" s="299"/>
      <c r="C289" s="299"/>
      <c r="D289" s="299"/>
      <c r="E289" s="299"/>
      <c r="F289" s="299"/>
      <c r="G289" s="299"/>
      <c r="H289" s="299"/>
      <c r="I289" s="299"/>
      <c r="J289" s="299"/>
      <c r="K289" s="299"/>
    </row>
    <row r="290" spans="1:11" ht="16.5" customHeight="1">
      <c r="A290" s="300" t="s">
        <v>32</v>
      </c>
      <c r="B290" s="300"/>
      <c r="C290" s="21" t="s">
        <v>30</v>
      </c>
      <c r="D290" s="298" t="s">
        <v>144</v>
      </c>
      <c r="E290" s="298"/>
      <c r="F290" s="298"/>
      <c r="G290" s="298"/>
      <c r="H290" s="298"/>
      <c r="I290" s="298"/>
      <c r="J290" s="298"/>
      <c r="K290" s="298"/>
    </row>
    <row r="291" spans="1:11">
      <c r="A291" s="300"/>
      <c r="B291" s="300"/>
      <c r="C291" s="21" t="s">
        <v>31</v>
      </c>
      <c r="D291" s="298">
        <v>104021</v>
      </c>
      <c r="E291" s="298"/>
      <c r="F291" s="298"/>
      <c r="G291" s="298"/>
      <c r="H291" s="298"/>
      <c r="I291" s="298"/>
      <c r="J291" s="298"/>
      <c r="K291" s="298"/>
    </row>
    <row r="292" spans="1:11">
      <c r="A292" s="302"/>
      <c r="B292" s="302"/>
      <c r="C292" s="302"/>
      <c r="D292" s="302"/>
      <c r="E292" s="302"/>
      <c r="F292" s="302"/>
      <c r="G292" s="302"/>
      <c r="H292" s="302"/>
      <c r="I292" s="302"/>
      <c r="J292" s="302"/>
      <c r="K292" s="302"/>
    </row>
    <row r="293" spans="1:11" ht="16.5" customHeight="1">
      <c r="A293" s="300" t="s">
        <v>33</v>
      </c>
      <c r="B293" s="300"/>
      <c r="C293" s="300"/>
      <c r="D293" s="298" t="s">
        <v>144</v>
      </c>
      <c r="E293" s="298"/>
      <c r="F293" s="298"/>
      <c r="G293" s="298"/>
      <c r="H293" s="298"/>
      <c r="I293" s="298"/>
      <c r="J293" s="298"/>
      <c r="K293" s="298"/>
    </row>
    <row r="294" spans="1:11">
      <c r="A294" s="299"/>
      <c r="B294" s="299"/>
      <c r="C294" s="299"/>
      <c r="D294" s="299"/>
      <c r="E294" s="299"/>
      <c r="F294" s="299"/>
      <c r="G294" s="299"/>
      <c r="H294" s="299"/>
      <c r="I294" s="299"/>
      <c r="J294" s="299"/>
      <c r="K294" s="299"/>
    </row>
    <row r="295" spans="1:11" ht="16.5" customHeight="1">
      <c r="A295" s="300" t="s">
        <v>34</v>
      </c>
      <c r="B295" s="300"/>
      <c r="C295" s="300"/>
      <c r="D295" s="298">
        <v>1006</v>
      </c>
      <c r="E295" s="298"/>
      <c r="F295" s="298"/>
      <c r="G295" s="298"/>
      <c r="H295" s="298"/>
      <c r="I295" s="298"/>
      <c r="J295" s="298"/>
      <c r="K295" s="298"/>
    </row>
    <row r="296" spans="1:11">
      <c r="A296" s="302"/>
      <c r="B296" s="302"/>
      <c r="C296" s="302"/>
      <c r="D296" s="302"/>
      <c r="E296" s="302"/>
      <c r="F296" s="302"/>
      <c r="G296" s="302"/>
      <c r="H296" s="302"/>
      <c r="I296" s="302"/>
      <c r="J296" s="302"/>
      <c r="K296" s="302"/>
    </row>
    <row r="297" spans="1:11" ht="16.5" customHeight="1">
      <c r="A297" s="300" t="s">
        <v>35</v>
      </c>
      <c r="B297" s="300"/>
      <c r="C297" s="300"/>
      <c r="D297" s="298">
        <v>1</v>
      </c>
      <c r="E297" s="298"/>
      <c r="F297" s="298"/>
      <c r="G297" s="298"/>
      <c r="H297" s="298"/>
      <c r="I297" s="298"/>
      <c r="J297" s="298"/>
      <c r="K297" s="298"/>
    </row>
    <row r="298" spans="1:11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</row>
    <row r="299" spans="1:11" ht="16.5" customHeight="1">
      <c r="A299" s="303" t="s">
        <v>36</v>
      </c>
      <c r="B299" s="303"/>
      <c r="C299" s="21" t="s">
        <v>37</v>
      </c>
      <c r="D299" s="304" t="s">
        <v>142</v>
      </c>
      <c r="E299" s="304"/>
      <c r="F299" s="304"/>
      <c r="G299" s="304"/>
      <c r="H299" s="304"/>
      <c r="I299" s="304"/>
      <c r="J299" s="304"/>
      <c r="K299" s="304"/>
    </row>
    <row r="300" spans="1:11">
      <c r="A300" s="303"/>
      <c r="B300" s="303"/>
      <c r="C300" s="21" t="s">
        <v>38</v>
      </c>
      <c r="D300" s="304" t="s">
        <v>142</v>
      </c>
      <c r="E300" s="304"/>
      <c r="F300" s="304"/>
      <c r="G300" s="304"/>
      <c r="H300" s="304"/>
      <c r="I300" s="304"/>
      <c r="J300" s="304"/>
      <c r="K300" s="304"/>
    </row>
    <row r="301" spans="1:11">
      <c r="A301" s="303"/>
      <c r="B301" s="303"/>
      <c r="C301" s="21" t="s">
        <v>39</v>
      </c>
      <c r="D301" s="304" t="s">
        <v>143</v>
      </c>
      <c r="E301" s="304"/>
      <c r="F301" s="304"/>
      <c r="G301" s="304"/>
      <c r="H301" s="304"/>
      <c r="I301" s="304"/>
      <c r="J301" s="304"/>
      <c r="K301" s="304"/>
    </row>
    <row r="302" spans="1:11">
      <c r="A302" s="299"/>
      <c r="B302" s="299"/>
      <c r="C302" s="299"/>
      <c r="D302" s="299"/>
      <c r="E302" s="299"/>
      <c r="F302" s="299"/>
      <c r="G302" s="299"/>
      <c r="H302" s="299"/>
      <c r="I302" s="299"/>
      <c r="J302" s="299"/>
      <c r="K302" s="299"/>
    </row>
    <row r="303" spans="1:11" ht="27" customHeight="1">
      <c r="A303" s="289" t="s">
        <v>40</v>
      </c>
      <c r="B303" s="290"/>
      <c r="C303" s="21" t="s">
        <v>41</v>
      </c>
      <c r="D303" s="295" t="s">
        <v>145</v>
      </c>
      <c r="E303" s="296"/>
      <c r="F303" s="296"/>
      <c r="G303" s="296"/>
      <c r="H303" s="296"/>
      <c r="I303" s="296"/>
      <c r="J303" s="296"/>
      <c r="K303" s="297"/>
    </row>
    <row r="304" spans="1:11" ht="27">
      <c r="A304" s="291"/>
      <c r="B304" s="292"/>
      <c r="C304" s="21" t="s">
        <v>42</v>
      </c>
      <c r="D304" s="298">
        <v>1108</v>
      </c>
      <c r="E304" s="298"/>
      <c r="F304" s="298"/>
      <c r="G304" s="298"/>
      <c r="H304" s="298"/>
      <c r="I304" s="298"/>
      <c r="J304" s="298"/>
      <c r="K304" s="298"/>
    </row>
    <row r="305" spans="1:14" ht="27" customHeight="1">
      <c r="A305" s="291"/>
      <c r="B305" s="292"/>
      <c r="C305" s="21" t="s">
        <v>43</v>
      </c>
      <c r="D305" s="295" t="s">
        <v>195</v>
      </c>
      <c r="E305" s="296"/>
      <c r="F305" s="296"/>
      <c r="G305" s="296"/>
      <c r="H305" s="296"/>
      <c r="I305" s="296"/>
      <c r="J305" s="296"/>
      <c r="K305" s="297"/>
    </row>
    <row r="306" spans="1:14" ht="27">
      <c r="A306" s="293"/>
      <c r="B306" s="294"/>
      <c r="C306" s="21" t="s">
        <v>44</v>
      </c>
      <c r="D306" s="298">
        <v>11002</v>
      </c>
      <c r="E306" s="298"/>
      <c r="F306" s="298"/>
      <c r="G306" s="298"/>
      <c r="H306" s="298"/>
      <c r="I306" s="298"/>
      <c r="J306" s="298"/>
      <c r="K306" s="298"/>
    </row>
    <row r="307" spans="1:14">
      <c r="A307" s="299"/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</row>
    <row r="308" spans="1:14" ht="16.5" customHeight="1">
      <c r="A308" s="300" t="s">
        <v>45</v>
      </c>
      <c r="B308" s="300"/>
      <c r="C308" s="300"/>
      <c r="D308" s="298" t="s">
        <v>148</v>
      </c>
      <c r="E308" s="298"/>
      <c r="F308" s="298"/>
      <c r="G308" s="298"/>
      <c r="H308" s="298"/>
      <c r="I308" s="298"/>
      <c r="J308" s="298"/>
      <c r="K308" s="298"/>
    </row>
    <row r="310" spans="1:14" ht="52.5" customHeight="1">
      <c r="A310" s="286" t="s">
        <v>50</v>
      </c>
      <c r="B310" s="301" t="s">
        <v>1</v>
      </c>
      <c r="C310" s="301"/>
      <c r="D310" s="286" t="s">
        <v>49</v>
      </c>
      <c r="E310" s="286" t="s">
        <v>3</v>
      </c>
      <c r="F310" s="286"/>
      <c r="G310" s="286"/>
      <c r="H310" s="286" t="s">
        <v>47</v>
      </c>
      <c r="I310" s="286" t="s">
        <v>4</v>
      </c>
      <c r="J310" s="286" t="s">
        <v>5</v>
      </c>
      <c r="K310" s="286" t="s">
        <v>6</v>
      </c>
      <c r="L310" s="286" t="s">
        <v>46</v>
      </c>
      <c r="M310" s="286"/>
      <c r="N310" s="286" t="s">
        <v>7</v>
      </c>
    </row>
    <row r="311" spans="1:14" ht="54">
      <c r="A311" s="286"/>
      <c r="B311" s="22" t="s">
        <v>8</v>
      </c>
      <c r="C311" s="20" t="s">
        <v>0</v>
      </c>
      <c r="D311" s="286"/>
      <c r="E311" s="20" t="s">
        <v>48</v>
      </c>
      <c r="F311" s="20" t="s">
        <v>9</v>
      </c>
      <c r="G311" s="20" t="s">
        <v>10</v>
      </c>
      <c r="H311" s="286"/>
      <c r="I311" s="286"/>
      <c r="J311" s="286"/>
      <c r="K311" s="286"/>
      <c r="L311" s="20" t="s">
        <v>11</v>
      </c>
      <c r="M311" s="20" t="s">
        <v>12</v>
      </c>
      <c r="N311" s="286"/>
    </row>
    <row r="312" spans="1:14">
      <c r="A312" s="24" t="s">
        <v>13</v>
      </c>
      <c r="B312" s="24" t="s">
        <v>14</v>
      </c>
      <c r="C312" s="24" t="s">
        <v>15</v>
      </c>
      <c r="D312" s="24" t="s">
        <v>16</v>
      </c>
      <c r="E312" s="24" t="s">
        <v>17</v>
      </c>
      <c r="F312" s="24" t="s">
        <v>18</v>
      </c>
      <c r="G312" s="24" t="s">
        <v>19</v>
      </c>
      <c r="H312" s="24" t="s">
        <v>20</v>
      </c>
      <c r="I312" s="24" t="s">
        <v>21</v>
      </c>
      <c r="J312" s="24" t="s">
        <v>22</v>
      </c>
      <c r="K312" s="24" t="s">
        <v>23</v>
      </c>
      <c r="L312" s="24" t="s">
        <v>24</v>
      </c>
      <c r="M312" s="24" t="s">
        <v>25</v>
      </c>
      <c r="N312" s="24" t="s">
        <v>26</v>
      </c>
    </row>
    <row r="313" spans="1:14">
      <c r="A313" s="4">
        <v>1100000</v>
      </c>
      <c r="B313" s="5" t="s">
        <v>72</v>
      </c>
      <c r="C313" s="4" t="s">
        <v>28</v>
      </c>
      <c r="D313" s="186">
        <f>D314+D316</f>
        <v>317512.5</v>
      </c>
      <c r="E313" s="25"/>
      <c r="F313" s="196">
        <f>F314+F316</f>
        <v>0</v>
      </c>
      <c r="G313" s="196">
        <f>G314+G316</f>
        <v>0</v>
      </c>
      <c r="H313" s="186">
        <f>D313+E313+F313+G313</f>
        <v>317512.5</v>
      </c>
      <c r="I313" s="186">
        <f>I314+I316</f>
        <v>98751.81</v>
      </c>
      <c r="J313" s="186">
        <f t="shared" ref="J313:K313" si="22">J314+J316</f>
        <v>98751.81</v>
      </c>
      <c r="K313" s="186">
        <f t="shared" si="22"/>
        <v>98751.81</v>
      </c>
      <c r="L313" s="10"/>
      <c r="M313" s="10"/>
      <c r="N313" s="10"/>
    </row>
    <row r="314" spans="1:14">
      <c r="A314" s="4">
        <v>1121000</v>
      </c>
      <c r="B314" s="6" t="s">
        <v>54</v>
      </c>
      <c r="C314" s="4"/>
      <c r="D314" s="186">
        <f>D315</f>
        <v>36461.599999999999</v>
      </c>
      <c r="E314" s="186">
        <f t="shared" ref="E314:G314" si="23">E315</f>
        <v>0</v>
      </c>
      <c r="F314" s="196">
        <f t="shared" si="23"/>
        <v>0</v>
      </c>
      <c r="G314" s="196">
        <f t="shared" si="23"/>
        <v>0</v>
      </c>
      <c r="H314" s="186">
        <f t="shared" ref="H314:H315" si="24">D314+E314+F314+G314</f>
        <v>36461.599999999999</v>
      </c>
      <c r="I314" s="186">
        <f>I315</f>
        <v>2005.41</v>
      </c>
      <c r="J314" s="186">
        <f>J315</f>
        <v>2005.41</v>
      </c>
      <c r="K314" s="186">
        <f>K315</f>
        <v>2005.41</v>
      </c>
      <c r="L314" s="10"/>
      <c r="M314" s="10"/>
      <c r="N314" s="10"/>
    </row>
    <row r="315" spans="1:14">
      <c r="A315" s="4">
        <v>1121100</v>
      </c>
      <c r="B315" s="5" t="s">
        <v>78</v>
      </c>
      <c r="C315" s="4">
        <v>421100</v>
      </c>
      <c r="D315" s="186">
        <v>36461.599999999999</v>
      </c>
      <c r="E315" s="10"/>
      <c r="F315" s="196"/>
      <c r="G315" s="196"/>
      <c r="H315" s="186">
        <f t="shared" si="24"/>
        <v>36461.599999999999</v>
      </c>
      <c r="I315" s="186">
        <v>2005.41</v>
      </c>
      <c r="J315" s="186">
        <v>2005.41</v>
      </c>
      <c r="K315" s="186">
        <v>2005.41</v>
      </c>
      <c r="L315" s="10"/>
      <c r="M315" s="10"/>
      <c r="N315" s="10"/>
    </row>
    <row r="316" spans="1:14">
      <c r="A316" s="4">
        <v>1123000</v>
      </c>
      <c r="B316" s="6" t="s">
        <v>88</v>
      </c>
      <c r="C316" s="4" t="s">
        <v>28</v>
      </c>
      <c r="D316" s="186">
        <f>D317+D318</f>
        <v>281050.90000000002</v>
      </c>
      <c r="E316" s="186">
        <f t="shared" ref="E316:G316" si="25">E317+E318</f>
        <v>0</v>
      </c>
      <c r="F316" s="196">
        <f t="shared" si="25"/>
        <v>0</v>
      </c>
      <c r="G316" s="218">
        <f t="shared" si="25"/>
        <v>0</v>
      </c>
      <c r="H316" s="186">
        <f t="shared" ref="H316:H319" si="26">D316+E316+F316+G316</f>
        <v>281050.90000000002</v>
      </c>
      <c r="I316" s="186">
        <f>I317+I318</f>
        <v>96746.4</v>
      </c>
      <c r="J316" s="186">
        <f>J317+J318</f>
        <v>96746.4</v>
      </c>
      <c r="K316" s="186">
        <f>K317+K318</f>
        <v>96746.4</v>
      </c>
      <c r="L316" s="10"/>
      <c r="M316" s="10"/>
      <c r="N316" s="10"/>
    </row>
    <row r="317" spans="1:14">
      <c r="A317" s="4">
        <v>1123200</v>
      </c>
      <c r="B317" s="5" t="s">
        <v>90</v>
      </c>
      <c r="C317" s="4">
        <v>423200</v>
      </c>
      <c r="D317" s="186">
        <v>280798.90000000002</v>
      </c>
      <c r="E317" s="10"/>
      <c r="F317" s="196"/>
      <c r="G317" s="196"/>
      <c r="H317" s="186">
        <f t="shared" si="26"/>
        <v>280798.90000000002</v>
      </c>
      <c r="I317" s="186">
        <v>96746.4</v>
      </c>
      <c r="J317" s="186">
        <v>96746.4</v>
      </c>
      <c r="K317" s="186">
        <v>96746.4</v>
      </c>
      <c r="L317" s="10"/>
      <c r="M317" s="10"/>
      <c r="N317" s="10"/>
    </row>
    <row r="318" spans="1:14">
      <c r="A318" s="4">
        <v>1123400</v>
      </c>
      <c r="B318" s="5" t="s">
        <v>92</v>
      </c>
      <c r="C318" s="4">
        <v>423400</v>
      </c>
      <c r="D318" s="186">
        <v>252</v>
      </c>
      <c r="E318" s="10"/>
      <c r="F318" s="10"/>
      <c r="G318" s="186"/>
      <c r="H318" s="186">
        <f t="shared" si="26"/>
        <v>252</v>
      </c>
      <c r="I318" s="186"/>
      <c r="J318" s="186"/>
      <c r="K318" s="186"/>
      <c r="L318" s="10"/>
      <c r="M318" s="10"/>
      <c r="N318" s="10"/>
    </row>
    <row r="319" spans="1:14">
      <c r="A319" s="4">
        <v>1000000</v>
      </c>
      <c r="B319" s="4" t="s">
        <v>192</v>
      </c>
      <c r="C319" s="4"/>
      <c r="D319" s="186">
        <f>D313</f>
        <v>317512.5</v>
      </c>
      <c r="E319" s="25"/>
      <c r="F319" s="196">
        <f t="shared" ref="F319:G319" si="27">F313</f>
        <v>0</v>
      </c>
      <c r="G319" s="196">
        <f t="shared" si="27"/>
        <v>0</v>
      </c>
      <c r="H319" s="186">
        <f t="shared" si="26"/>
        <v>317512.5</v>
      </c>
      <c r="I319" s="186">
        <f>I313</f>
        <v>98751.81</v>
      </c>
      <c r="J319" s="186">
        <f>J313</f>
        <v>98751.81</v>
      </c>
      <c r="K319" s="186">
        <f>K313</f>
        <v>98751.81</v>
      </c>
      <c r="L319" s="10"/>
      <c r="M319" s="10"/>
      <c r="N319" s="10"/>
    </row>
    <row r="320" spans="1:14" s="154" customFormat="1">
      <c r="A320" s="54"/>
      <c r="B320" s="54"/>
      <c r="C320" s="54"/>
      <c r="D320" s="214"/>
      <c r="E320" s="55"/>
      <c r="F320" s="219"/>
      <c r="G320" s="219"/>
      <c r="H320" s="214"/>
      <c r="I320" s="214"/>
      <c r="J320" s="214"/>
      <c r="K320" s="214"/>
      <c r="L320" s="56"/>
      <c r="M320" s="56"/>
      <c r="N320" s="56"/>
    </row>
    <row r="321" spans="1:13">
      <c r="F321" s="53"/>
    </row>
    <row r="322" spans="1:13" ht="16.5" customHeight="1">
      <c r="B322" s="156" t="s">
        <v>341</v>
      </c>
      <c r="C322" s="287" t="s">
        <v>66</v>
      </c>
      <c r="D322" s="287"/>
      <c r="E322" s="287"/>
      <c r="F322" s="285" t="s">
        <v>67</v>
      </c>
      <c r="G322" s="285"/>
      <c r="H322" s="198"/>
      <c r="I322" s="288" t="s">
        <v>282</v>
      </c>
      <c r="J322" s="288"/>
      <c r="K322" s="288"/>
    </row>
    <row r="323" spans="1:13" ht="16.5" customHeight="1">
      <c r="B323" s="8"/>
      <c r="C323" s="8"/>
      <c r="D323" s="1"/>
      <c r="F323" s="285" t="s">
        <v>68</v>
      </c>
      <c r="G323" s="285"/>
      <c r="I323" s="285" t="s">
        <v>69</v>
      </c>
      <c r="J323" s="285"/>
      <c r="K323" s="285"/>
    </row>
    <row r="324" spans="1:13">
      <c r="B324" s="19" t="s">
        <v>70</v>
      </c>
      <c r="C324" s="8"/>
      <c r="D324" s="8"/>
      <c r="E324" s="8"/>
      <c r="F324" s="8"/>
      <c r="G324" s="8"/>
      <c r="H324" s="8"/>
    </row>
    <row r="325" spans="1:13" ht="16.5" customHeight="1">
      <c r="B325" s="8"/>
      <c r="C325" s="287" t="s">
        <v>71</v>
      </c>
      <c r="D325" s="287"/>
      <c r="E325" s="287"/>
      <c r="F325" s="285" t="s">
        <v>67</v>
      </c>
      <c r="G325" s="285"/>
      <c r="H325" s="7"/>
      <c r="I325" s="288" t="s">
        <v>216</v>
      </c>
      <c r="J325" s="288"/>
      <c r="K325" s="288"/>
    </row>
    <row r="326" spans="1:13" ht="16.5" customHeight="1">
      <c r="B326" s="8"/>
      <c r="C326" s="8"/>
      <c r="D326" s="8"/>
      <c r="E326" s="7"/>
      <c r="F326" s="285" t="s">
        <v>68</v>
      </c>
      <c r="G326" s="285"/>
      <c r="H326" s="7"/>
      <c r="I326" s="285" t="s">
        <v>69</v>
      </c>
      <c r="J326" s="285"/>
      <c r="K326" s="285"/>
    </row>
    <row r="328" spans="1:13">
      <c r="I328" s="306" t="s">
        <v>122</v>
      </c>
      <c r="J328" s="306"/>
      <c r="K328" s="306"/>
    </row>
    <row r="329" spans="1:13">
      <c r="I329" s="23"/>
      <c r="J329" s="23"/>
      <c r="K329" s="23"/>
    </row>
    <row r="330" spans="1:13">
      <c r="A330" s="307" t="s">
        <v>120</v>
      </c>
      <c r="B330" s="307"/>
      <c r="C330" s="307"/>
      <c r="D330" s="307"/>
      <c r="E330" s="307"/>
      <c r="F330" s="307"/>
      <c r="G330" s="307"/>
      <c r="H330" s="307"/>
      <c r="I330" s="307"/>
      <c r="J330" s="307"/>
      <c r="K330" s="307"/>
    </row>
    <row r="331" spans="1:13">
      <c r="A331" s="307" t="s">
        <v>121</v>
      </c>
      <c r="B331" s="307"/>
      <c r="C331" s="307"/>
      <c r="D331" s="307"/>
      <c r="E331" s="307"/>
      <c r="F331" s="307"/>
      <c r="G331" s="307"/>
      <c r="H331" s="307"/>
      <c r="I331" s="307"/>
      <c r="J331" s="307"/>
      <c r="K331" s="307"/>
    </row>
    <row r="332" spans="1:13">
      <c r="A332" s="307" t="s">
        <v>339</v>
      </c>
      <c r="B332" s="307"/>
      <c r="C332" s="307"/>
      <c r="D332" s="307"/>
      <c r="E332" s="307"/>
      <c r="F332" s="307"/>
      <c r="G332" s="307"/>
      <c r="H332" s="307"/>
      <c r="I332" s="307"/>
      <c r="J332" s="307"/>
      <c r="K332" s="307"/>
    </row>
    <row r="333" spans="1:13">
      <c r="M333" s="12"/>
    </row>
    <row r="334" spans="1:13">
      <c r="A334" s="300" t="s">
        <v>29</v>
      </c>
      <c r="B334" s="300"/>
      <c r="C334" s="21" t="s">
        <v>30</v>
      </c>
      <c r="D334" s="298" t="s">
        <v>144</v>
      </c>
      <c r="E334" s="298"/>
      <c r="F334" s="298"/>
      <c r="G334" s="298"/>
      <c r="H334" s="298"/>
      <c r="I334" s="298"/>
      <c r="J334" s="298"/>
      <c r="K334" s="298"/>
    </row>
    <row r="335" spans="1:13">
      <c r="A335" s="300"/>
      <c r="B335" s="300"/>
      <c r="C335" s="21" t="s">
        <v>31</v>
      </c>
      <c r="D335" s="298">
        <v>104021</v>
      </c>
      <c r="E335" s="298"/>
      <c r="F335" s="298"/>
      <c r="G335" s="298"/>
      <c r="H335" s="298"/>
      <c r="I335" s="298"/>
      <c r="J335" s="298"/>
      <c r="K335" s="298"/>
    </row>
    <row r="336" spans="1:13">
      <c r="A336" s="299"/>
      <c r="B336" s="299"/>
      <c r="C336" s="299"/>
      <c r="D336" s="299"/>
      <c r="E336" s="299"/>
      <c r="F336" s="299"/>
      <c r="G336" s="299"/>
      <c r="H336" s="299"/>
      <c r="I336" s="299"/>
      <c r="J336" s="299"/>
      <c r="K336" s="299"/>
    </row>
    <row r="337" spans="1:11">
      <c r="A337" s="300" t="s">
        <v>32</v>
      </c>
      <c r="B337" s="300"/>
      <c r="C337" s="21" t="s">
        <v>30</v>
      </c>
      <c r="D337" s="298" t="s">
        <v>144</v>
      </c>
      <c r="E337" s="298"/>
      <c r="F337" s="298"/>
      <c r="G337" s="298"/>
      <c r="H337" s="298"/>
      <c r="I337" s="298"/>
      <c r="J337" s="298"/>
      <c r="K337" s="298"/>
    </row>
    <row r="338" spans="1:11">
      <c r="A338" s="300"/>
      <c r="B338" s="300"/>
      <c r="C338" s="21" t="s">
        <v>31</v>
      </c>
      <c r="D338" s="298">
        <v>104021</v>
      </c>
      <c r="E338" s="298"/>
      <c r="F338" s="298"/>
      <c r="G338" s="298"/>
      <c r="H338" s="298"/>
      <c r="I338" s="298"/>
      <c r="J338" s="298"/>
      <c r="K338" s="298"/>
    </row>
    <row r="339" spans="1:11">
      <c r="A339" s="302"/>
      <c r="B339" s="302"/>
      <c r="C339" s="302"/>
      <c r="D339" s="302"/>
      <c r="E339" s="302"/>
      <c r="F339" s="302"/>
      <c r="G339" s="302"/>
      <c r="H339" s="302"/>
      <c r="I339" s="302"/>
      <c r="J339" s="302"/>
      <c r="K339" s="302"/>
    </row>
    <row r="340" spans="1:11">
      <c r="A340" s="300" t="s">
        <v>33</v>
      </c>
      <c r="B340" s="300"/>
      <c r="C340" s="300"/>
      <c r="D340" s="298" t="s">
        <v>144</v>
      </c>
      <c r="E340" s="298"/>
      <c r="F340" s="298"/>
      <c r="G340" s="298"/>
      <c r="H340" s="298"/>
      <c r="I340" s="298"/>
      <c r="J340" s="298"/>
      <c r="K340" s="298"/>
    </row>
    <row r="341" spans="1:11">
      <c r="A341" s="299"/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</row>
    <row r="342" spans="1:11">
      <c r="A342" s="300" t="s">
        <v>34</v>
      </c>
      <c r="B342" s="300"/>
      <c r="C342" s="300"/>
      <c r="D342" s="298">
        <v>1006</v>
      </c>
      <c r="E342" s="298"/>
      <c r="F342" s="298"/>
      <c r="G342" s="298"/>
      <c r="H342" s="298"/>
      <c r="I342" s="298"/>
      <c r="J342" s="298"/>
      <c r="K342" s="298"/>
    </row>
    <row r="343" spans="1:11">
      <c r="A343" s="302"/>
      <c r="B343" s="302"/>
      <c r="C343" s="302"/>
      <c r="D343" s="302"/>
      <c r="E343" s="302"/>
      <c r="F343" s="302"/>
      <c r="G343" s="302"/>
      <c r="H343" s="302"/>
      <c r="I343" s="302"/>
      <c r="J343" s="302"/>
      <c r="K343" s="302"/>
    </row>
    <row r="344" spans="1:11">
      <c r="A344" s="300" t="s">
        <v>35</v>
      </c>
      <c r="B344" s="300"/>
      <c r="C344" s="300"/>
      <c r="D344" s="298">
        <v>1</v>
      </c>
      <c r="E344" s="298"/>
      <c r="F344" s="298"/>
      <c r="G344" s="298"/>
      <c r="H344" s="298"/>
      <c r="I344" s="298"/>
      <c r="J344" s="298"/>
      <c r="K344" s="298"/>
    </row>
    <row r="345" spans="1:11">
      <c r="A345" s="299"/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</row>
    <row r="346" spans="1:11">
      <c r="A346" s="303" t="s">
        <v>36</v>
      </c>
      <c r="B346" s="303"/>
      <c r="C346" s="21" t="s">
        <v>37</v>
      </c>
      <c r="D346" s="304" t="s">
        <v>142</v>
      </c>
      <c r="E346" s="304"/>
      <c r="F346" s="304"/>
      <c r="G346" s="304"/>
      <c r="H346" s="304"/>
      <c r="I346" s="304"/>
      <c r="J346" s="304"/>
      <c r="K346" s="304"/>
    </row>
    <row r="347" spans="1:11">
      <c r="A347" s="303"/>
      <c r="B347" s="303"/>
      <c r="C347" s="21" t="s">
        <v>38</v>
      </c>
      <c r="D347" s="304" t="s">
        <v>142</v>
      </c>
      <c r="E347" s="304"/>
      <c r="F347" s="304"/>
      <c r="G347" s="304"/>
      <c r="H347" s="304"/>
      <c r="I347" s="304"/>
      <c r="J347" s="304"/>
      <c r="K347" s="304"/>
    </row>
    <row r="348" spans="1:11">
      <c r="A348" s="303"/>
      <c r="B348" s="303"/>
      <c r="C348" s="21" t="s">
        <v>39</v>
      </c>
      <c r="D348" s="305" t="s">
        <v>152</v>
      </c>
      <c r="E348" s="305"/>
      <c r="F348" s="305"/>
      <c r="G348" s="305"/>
      <c r="H348" s="305"/>
      <c r="I348" s="305"/>
      <c r="J348" s="305"/>
      <c r="K348" s="305"/>
    </row>
    <row r="349" spans="1:11">
      <c r="A349" s="299"/>
      <c r="B349" s="299"/>
      <c r="C349" s="299"/>
      <c r="D349" s="299"/>
      <c r="E349" s="299"/>
      <c r="F349" s="299"/>
      <c r="G349" s="299"/>
      <c r="H349" s="299"/>
      <c r="I349" s="299"/>
      <c r="J349" s="299"/>
      <c r="K349" s="299"/>
    </row>
    <row r="350" spans="1:11" ht="27" customHeight="1">
      <c r="A350" s="289" t="s">
        <v>40</v>
      </c>
      <c r="B350" s="290"/>
      <c r="C350" s="21" t="s">
        <v>41</v>
      </c>
      <c r="D350" s="295" t="s">
        <v>145</v>
      </c>
      <c r="E350" s="296"/>
      <c r="F350" s="296"/>
      <c r="G350" s="296"/>
      <c r="H350" s="296"/>
      <c r="I350" s="296"/>
      <c r="J350" s="296"/>
      <c r="K350" s="297"/>
    </row>
    <row r="351" spans="1:11" ht="27">
      <c r="A351" s="291"/>
      <c r="B351" s="292"/>
      <c r="C351" s="21" t="s">
        <v>42</v>
      </c>
      <c r="D351" s="298">
        <v>1108</v>
      </c>
      <c r="E351" s="298"/>
      <c r="F351" s="298"/>
      <c r="G351" s="298"/>
      <c r="H351" s="298"/>
      <c r="I351" s="298"/>
      <c r="J351" s="298"/>
      <c r="K351" s="298"/>
    </row>
    <row r="352" spans="1:11" ht="27">
      <c r="A352" s="291"/>
      <c r="B352" s="292"/>
      <c r="C352" s="21" t="s">
        <v>43</v>
      </c>
      <c r="D352" s="295" t="s">
        <v>153</v>
      </c>
      <c r="E352" s="296"/>
      <c r="F352" s="296"/>
      <c r="G352" s="296"/>
      <c r="H352" s="296"/>
      <c r="I352" s="296"/>
      <c r="J352" s="296"/>
      <c r="K352" s="297"/>
    </row>
    <row r="353" spans="1:14" ht="27">
      <c r="A353" s="293"/>
      <c r="B353" s="294"/>
      <c r="C353" s="21" t="s">
        <v>44</v>
      </c>
      <c r="D353" s="298">
        <v>11003</v>
      </c>
      <c r="E353" s="298"/>
      <c r="F353" s="298"/>
      <c r="G353" s="298"/>
      <c r="H353" s="298"/>
      <c r="I353" s="298"/>
      <c r="J353" s="298"/>
      <c r="K353" s="298"/>
    </row>
    <row r="354" spans="1:14">
      <c r="A354" s="299"/>
      <c r="B354" s="299"/>
      <c r="C354" s="299"/>
      <c r="D354" s="299"/>
      <c r="E354" s="299"/>
      <c r="F354" s="299"/>
      <c r="G354" s="299"/>
      <c r="H354" s="299"/>
      <c r="I354" s="299"/>
      <c r="J354" s="299"/>
      <c r="K354" s="299"/>
    </row>
    <row r="355" spans="1:14">
      <c r="A355" s="300" t="s">
        <v>45</v>
      </c>
      <c r="B355" s="300"/>
      <c r="C355" s="300"/>
      <c r="D355" s="298" t="s">
        <v>148</v>
      </c>
      <c r="E355" s="298"/>
      <c r="F355" s="298"/>
      <c r="G355" s="298"/>
      <c r="H355" s="298"/>
      <c r="I355" s="298"/>
      <c r="J355" s="298"/>
      <c r="K355" s="298"/>
    </row>
    <row r="357" spans="1:14" ht="39.75" customHeight="1">
      <c r="A357" s="286" t="s">
        <v>50</v>
      </c>
      <c r="B357" s="301" t="s">
        <v>1</v>
      </c>
      <c r="C357" s="301"/>
      <c r="D357" s="286" t="s">
        <v>49</v>
      </c>
      <c r="E357" s="286" t="s">
        <v>3</v>
      </c>
      <c r="F357" s="286"/>
      <c r="G357" s="286"/>
      <c r="H357" s="286" t="s">
        <v>47</v>
      </c>
      <c r="I357" s="286" t="s">
        <v>4</v>
      </c>
      <c r="J357" s="286" t="s">
        <v>5</v>
      </c>
      <c r="K357" s="286" t="s">
        <v>6</v>
      </c>
      <c r="L357" s="286" t="s">
        <v>46</v>
      </c>
      <c r="M357" s="286"/>
      <c r="N357" s="286" t="s">
        <v>7</v>
      </c>
    </row>
    <row r="358" spans="1:14" ht="54">
      <c r="A358" s="286"/>
      <c r="B358" s="22" t="s">
        <v>8</v>
      </c>
      <c r="C358" s="20" t="s">
        <v>0</v>
      </c>
      <c r="D358" s="286"/>
      <c r="E358" s="20" t="s">
        <v>48</v>
      </c>
      <c r="F358" s="20" t="s">
        <v>9</v>
      </c>
      <c r="G358" s="20" t="s">
        <v>10</v>
      </c>
      <c r="H358" s="286"/>
      <c r="I358" s="286"/>
      <c r="J358" s="286"/>
      <c r="K358" s="286"/>
      <c r="L358" s="20" t="s">
        <v>11</v>
      </c>
      <c r="M358" s="20" t="s">
        <v>12</v>
      </c>
      <c r="N358" s="286"/>
    </row>
    <row r="359" spans="1:14">
      <c r="A359" s="24" t="s">
        <v>13</v>
      </c>
      <c r="B359" s="24" t="s">
        <v>14</v>
      </c>
      <c r="C359" s="24" t="s">
        <v>15</v>
      </c>
      <c r="D359" s="24" t="s">
        <v>16</v>
      </c>
      <c r="E359" s="24" t="s">
        <v>17</v>
      </c>
      <c r="F359" s="24" t="s">
        <v>18</v>
      </c>
      <c r="G359" s="24" t="s">
        <v>19</v>
      </c>
      <c r="H359" s="24" t="s">
        <v>20</v>
      </c>
      <c r="I359" s="24" t="s">
        <v>21</v>
      </c>
      <c r="J359" s="24" t="s">
        <v>22</v>
      </c>
      <c r="K359" s="24" t="s">
        <v>23</v>
      </c>
      <c r="L359" s="24" t="s">
        <v>24</v>
      </c>
      <c r="M359" s="24" t="s">
        <v>25</v>
      </c>
      <c r="N359" s="24" t="s">
        <v>26</v>
      </c>
    </row>
    <row r="360" spans="1:14">
      <c r="A360" s="4">
        <v>1100000</v>
      </c>
      <c r="B360" s="5" t="s">
        <v>72</v>
      </c>
      <c r="C360" s="4" t="s">
        <v>28</v>
      </c>
      <c r="D360" s="186">
        <f>D362</f>
        <v>106409.63</v>
      </c>
      <c r="E360" s="25">
        <f t="shared" ref="E360:G360" si="28">E362</f>
        <v>0</v>
      </c>
      <c r="F360" s="25">
        <f t="shared" si="28"/>
        <v>0</v>
      </c>
      <c r="G360" s="25">
        <f t="shared" si="28"/>
        <v>0</v>
      </c>
      <c r="H360" s="186">
        <f t="shared" ref="H360" si="29">D360+E360+F360+G360</f>
        <v>106409.63</v>
      </c>
      <c r="I360" s="186">
        <f>I362</f>
        <v>10024.07</v>
      </c>
      <c r="J360" s="186">
        <f t="shared" ref="J360:K360" si="30">J362</f>
        <v>10024.07</v>
      </c>
      <c r="K360" s="186">
        <f t="shared" si="30"/>
        <v>10024.07</v>
      </c>
      <c r="L360" s="10"/>
      <c r="M360" s="10"/>
      <c r="N360" s="10"/>
    </row>
    <row r="361" spans="1:14">
      <c r="A361" s="4">
        <v>1123000</v>
      </c>
      <c r="B361" s="6" t="s">
        <v>88</v>
      </c>
      <c r="C361" s="4" t="s">
        <v>28</v>
      </c>
      <c r="D361" s="186">
        <f>D362</f>
        <v>106409.63</v>
      </c>
      <c r="E361" s="10"/>
      <c r="F361" s="10"/>
      <c r="G361" s="10"/>
      <c r="H361" s="186">
        <f t="shared" ref="H361:H362" si="31">D361+E361+F361+G361</f>
        <v>106409.63</v>
      </c>
      <c r="I361" s="186">
        <f>I362</f>
        <v>10024.07</v>
      </c>
      <c r="J361" s="186">
        <f t="shared" ref="J361:K361" si="32">J362</f>
        <v>10024.07</v>
      </c>
      <c r="K361" s="186">
        <f t="shared" si="32"/>
        <v>10024.07</v>
      </c>
      <c r="L361" s="10"/>
      <c r="M361" s="10"/>
      <c r="N361" s="10"/>
    </row>
    <row r="362" spans="1:14">
      <c r="A362" s="4">
        <v>1123800</v>
      </c>
      <c r="B362" s="5" t="s">
        <v>96</v>
      </c>
      <c r="C362" s="4">
        <v>423900</v>
      </c>
      <c r="D362" s="186">
        <v>106409.63</v>
      </c>
      <c r="E362" s="10"/>
      <c r="F362" s="25"/>
      <c r="G362" s="25"/>
      <c r="H362" s="186">
        <f t="shared" si="31"/>
        <v>106409.63</v>
      </c>
      <c r="I362" s="186">
        <v>10024.07</v>
      </c>
      <c r="J362" s="186">
        <v>10024.07</v>
      </c>
      <c r="K362" s="186">
        <v>10024.07</v>
      </c>
      <c r="L362" s="10"/>
      <c r="M362" s="10"/>
      <c r="N362" s="10"/>
    </row>
    <row r="363" spans="1:14">
      <c r="A363" s="4">
        <v>1000000</v>
      </c>
      <c r="B363" s="4" t="s">
        <v>192</v>
      </c>
      <c r="C363" s="4"/>
      <c r="D363" s="186">
        <f>D360</f>
        <v>106409.63</v>
      </c>
      <c r="E363" s="25">
        <f t="shared" ref="E363:G363" si="33">E360</f>
        <v>0</v>
      </c>
      <c r="F363" s="25">
        <f t="shared" si="33"/>
        <v>0</v>
      </c>
      <c r="G363" s="25">
        <f t="shared" si="33"/>
        <v>0</v>
      </c>
      <c r="H363" s="186">
        <f>H360</f>
        <v>106409.63</v>
      </c>
      <c r="I363" s="186">
        <f>I360</f>
        <v>10024.07</v>
      </c>
      <c r="J363" s="186">
        <f>J360</f>
        <v>10024.07</v>
      </c>
      <c r="K363" s="186">
        <f>K360</f>
        <v>10024.07</v>
      </c>
      <c r="L363" s="10"/>
      <c r="M363" s="10"/>
      <c r="N363" s="10"/>
    </row>
    <row r="366" spans="1:14" ht="16.5" customHeight="1">
      <c r="B366" s="156" t="s">
        <v>341</v>
      </c>
      <c r="C366" s="287" t="s">
        <v>66</v>
      </c>
      <c r="D366" s="287"/>
      <c r="E366" s="287"/>
      <c r="F366" s="285" t="s">
        <v>67</v>
      </c>
      <c r="G366" s="285"/>
      <c r="I366" s="288" t="s">
        <v>282</v>
      </c>
      <c r="J366" s="288"/>
      <c r="K366" s="288"/>
    </row>
    <row r="367" spans="1:14">
      <c r="B367" s="8"/>
      <c r="C367" s="8"/>
      <c r="D367" s="1"/>
      <c r="F367" s="285" t="s">
        <v>68</v>
      </c>
      <c r="G367" s="285"/>
      <c r="I367" s="285" t="s">
        <v>69</v>
      </c>
      <c r="J367" s="285"/>
      <c r="K367" s="285"/>
    </row>
    <row r="368" spans="1:14">
      <c r="B368" s="19" t="s">
        <v>70</v>
      </c>
      <c r="C368" s="8"/>
      <c r="D368" s="8"/>
      <c r="E368" s="8"/>
      <c r="F368" s="8"/>
      <c r="G368" s="8"/>
      <c r="H368" s="8"/>
    </row>
    <row r="369" spans="1:13" ht="16.5" customHeight="1">
      <c r="B369" s="8"/>
      <c r="C369" s="287" t="s">
        <v>71</v>
      </c>
      <c r="D369" s="287"/>
      <c r="E369" s="287"/>
      <c r="F369" s="285" t="s">
        <v>67</v>
      </c>
      <c r="G369" s="285"/>
      <c r="H369" s="7"/>
      <c r="I369" s="288" t="s">
        <v>216</v>
      </c>
      <c r="J369" s="288"/>
      <c r="K369" s="288"/>
    </row>
    <row r="370" spans="1:13">
      <c r="B370" s="8"/>
      <c r="C370" s="8"/>
      <c r="D370" s="8"/>
      <c r="E370" s="7"/>
      <c r="F370" s="285" t="s">
        <v>68</v>
      </c>
      <c r="G370" s="285"/>
      <c r="H370" s="7"/>
      <c r="I370" s="285" t="s">
        <v>69</v>
      </c>
      <c r="J370" s="285"/>
      <c r="K370" s="285"/>
    </row>
    <row r="371" spans="1:13" s="154" customFormat="1">
      <c r="B371" s="8"/>
      <c r="C371" s="8"/>
      <c r="D371" s="8"/>
      <c r="E371" s="7"/>
      <c r="F371" s="233"/>
      <c r="G371" s="233"/>
      <c r="H371" s="7"/>
      <c r="I371" s="233"/>
      <c r="J371" s="233"/>
      <c r="K371" s="233"/>
    </row>
    <row r="372" spans="1:13" s="154" customFormat="1">
      <c r="B372" s="8"/>
      <c r="C372" s="8"/>
      <c r="D372" s="8"/>
      <c r="E372" s="7"/>
      <c r="F372" s="233"/>
      <c r="G372" s="233"/>
      <c r="H372" s="7"/>
      <c r="I372" s="233"/>
      <c r="J372" s="233"/>
      <c r="K372" s="233"/>
    </row>
    <row r="373" spans="1:13" s="154" customFormat="1">
      <c r="B373" s="8"/>
      <c r="C373" s="8"/>
      <c r="D373" s="8"/>
      <c r="E373" s="7"/>
      <c r="F373" s="233"/>
      <c r="G373" s="233"/>
      <c r="H373" s="7"/>
      <c r="I373" s="233"/>
      <c r="J373" s="233"/>
      <c r="K373" s="233"/>
    </row>
    <row r="374" spans="1:13" s="154" customFormat="1">
      <c r="I374" s="306" t="s">
        <v>122</v>
      </c>
      <c r="J374" s="306"/>
      <c r="K374" s="306"/>
    </row>
    <row r="375" spans="1:13" s="154" customFormat="1">
      <c r="I375" s="237"/>
      <c r="J375" s="237"/>
      <c r="K375" s="237"/>
    </row>
    <row r="376" spans="1:13" s="154" customFormat="1">
      <c r="A376" s="307" t="s">
        <v>120</v>
      </c>
      <c r="B376" s="307"/>
      <c r="C376" s="307"/>
      <c r="D376" s="307"/>
      <c r="E376" s="307"/>
      <c r="F376" s="307"/>
      <c r="G376" s="307"/>
      <c r="H376" s="307"/>
      <c r="I376" s="307"/>
      <c r="J376" s="307"/>
      <c r="K376" s="307"/>
    </row>
    <row r="377" spans="1:13" s="154" customFormat="1">
      <c r="A377" s="307" t="s">
        <v>121</v>
      </c>
      <c r="B377" s="307"/>
      <c r="C377" s="307"/>
      <c r="D377" s="307"/>
      <c r="E377" s="307"/>
      <c r="F377" s="307"/>
      <c r="G377" s="307"/>
      <c r="H377" s="307"/>
      <c r="I377" s="307"/>
      <c r="J377" s="307"/>
      <c r="K377" s="307"/>
    </row>
    <row r="378" spans="1:13" s="154" customFormat="1">
      <c r="A378" s="307" t="s">
        <v>339</v>
      </c>
      <c r="B378" s="307"/>
      <c r="C378" s="307"/>
      <c r="D378" s="307"/>
      <c r="E378" s="307"/>
      <c r="F378" s="307"/>
      <c r="G378" s="307"/>
      <c r="H378" s="307"/>
      <c r="I378" s="307"/>
      <c r="J378" s="307"/>
      <c r="K378" s="307"/>
    </row>
    <row r="379" spans="1:13" s="154" customFormat="1">
      <c r="M379" s="12"/>
    </row>
    <row r="380" spans="1:13" s="154" customFormat="1" ht="16.5" customHeight="1">
      <c r="A380" s="300" t="s">
        <v>29</v>
      </c>
      <c r="B380" s="300"/>
      <c r="C380" s="234" t="s">
        <v>30</v>
      </c>
      <c r="D380" s="298" t="s">
        <v>144</v>
      </c>
      <c r="E380" s="298"/>
      <c r="F380" s="298"/>
      <c r="G380" s="298"/>
      <c r="H380" s="298"/>
      <c r="I380" s="298"/>
      <c r="J380" s="298"/>
      <c r="K380" s="298"/>
    </row>
    <row r="381" spans="1:13" s="154" customFormat="1">
      <c r="A381" s="300"/>
      <c r="B381" s="300"/>
      <c r="C381" s="234" t="s">
        <v>31</v>
      </c>
      <c r="D381" s="298">
        <v>104021</v>
      </c>
      <c r="E381" s="298"/>
      <c r="F381" s="298"/>
      <c r="G381" s="298"/>
      <c r="H381" s="298"/>
      <c r="I381" s="298"/>
      <c r="J381" s="298"/>
      <c r="K381" s="298"/>
    </row>
    <row r="382" spans="1:13" s="154" customFormat="1">
      <c r="A382" s="299"/>
      <c r="B382" s="299"/>
      <c r="C382" s="299"/>
      <c r="D382" s="299"/>
      <c r="E382" s="299"/>
      <c r="F382" s="299"/>
      <c r="G382" s="299"/>
      <c r="H382" s="299"/>
      <c r="I382" s="299"/>
      <c r="J382" s="299"/>
      <c r="K382" s="299"/>
    </row>
    <row r="383" spans="1:13" s="154" customFormat="1" ht="16.5" customHeight="1">
      <c r="A383" s="300" t="s">
        <v>32</v>
      </c>
      <c r="B383" s="300"/>
      <c r="C383" s="234" t="s">
        <v>30</v>
      </c>
      <c r="D383" s="298" t="s">
        <v>144</v>
      </c>
      <c r="E383" s="298"/>
      <c r="F383" s="298"/>
      <c r="G383" s="298"/>
      <c r="H383" s="298"/>
      <c r="I383" s="298"/>
      <c r="J383" s="298"/>
      <c r="K383" s="298"/>
    </row>
    <row r="384" spans="1:13" s="154" customFormat="1">
      <c r="A384" s="300"/>
      <c r="B384" s="300"/>
      <c r="C384" s="234" t="s">
        <v>31</v>
      </c>
      <c r="D384" s="298">
        <v>104021</v>
      </c>
      <c r="E384" s="298"/>
      <c r="F384" s="298"/>
      <c r="G384" s="298"/>
      <c r="H384" s="298"/>
      <c r="I384" s="298"/>
      <c r="J384" s="298"/>
      <c r="K384" s="298"/>
    </row>
    <row r="385" spans="1:11" s="154" customFormat="1">
      <c r="A385" s="302"/>
      <c r="B385" s="302"/>
      <c r="C385" s="302"/>
      <c r="D385" s="302"/>
      <c r="E385" s="302"/>
      <c r="F385" s="302"/>
      <c r="G385" s="302"/>
      <c r="H385" s="302"/>
      <c r="I385" s="302"/>
      <c r="J385" s="302"/>
      <c r="K385" s="302"/>
    </row>
    <row r="386" spans="1:11" s="154" customFormat="1" ht="16.5" customHeight="1">
      <c r="A386" s="300" t="s">
        <v>33</v>
      </c>
      <c r="B386" s="300"/>
      <c r="C386" s="300"/>
      <c r="D386" s="298" t="s">
        <v>144</v>
      </c>
      <c r="E386" s="298"/>
      <c r="F386" s="298"/>
      <c r="G386" s="298"/>
      <c r="H386" s="298"/>
      <c r="I386" s="298"/>
      <c r="J386" s="298"/>
      <c r="K386" s="298"/>
    </row>
    <row r="387" spans="1:11" s="154" customFormat="1">
      <c r="A387" s="299"/>
      <c r="B387" s="299"/>
      <c r="C387" s="299"/>
      <c r="D387" s="299"/>
      <c r="E387" s="299"/>
      <c r="F387" s="299"/>
      <c r="G387" s="299"/>
      <c r="H387" s="299"/>
      <c r="I387" s="299"/>
      <c r="J387" s="299"/>
      <c r="K387" s="299"/>
    </row>
    <row r="388" spans="1:11" s="154" customFormat="1" ht="16.5" customHeight="1">
      <c r="A388" s="300" t="s">
        <v>34</v>
      </c>
      <c r="B388" s="300"/>
      <c r="C388" s="300"/>
      <c r="D388" s="298">
        <v>1006</v>
      </c>
      <c r="E388" s="298"/>
      <c r="F388" s="298"/>
      <c r="G388" s="298"/>
      <c r="H388" s="298"/>
      <c r="I388" s="298"/>
      <c r="J388" s="298"/>
      <c r="K388" s="298"/>
    </row>
    <row r="389" spans="1:11" s="154" customFormat="1">
      <c r="A389" s="302"/>
      <c r="B389" s="302"/>
      <c r="C389" s="302"/>
      <c r="D389" s="302"/>
      <c r="E389" s="302"/>
      <c r="F389" s="302"/>
      <c r="G389" s="302"/>
      <c r="H389" s="302"/>
      <c r="I389" s="302"/>
      <c r="J389" s="302"/>
      <c r="K389" s="302"/>
    </row>
    <row r="390" spans="1:11" s="154" customFormat="1" ht="16.5" customHeight="1">
      <c r="A390" s="300" t="s">
        <v>35</v>
      </c>
      <c r="B390" s="300"/>
      <c r="C390" s="300"/>
      <c r="D390" s="298">
        <v>1</v>
      </c>
      <c r="E390" s="298"/>
      <c r="F390" s="298"/>
      <c r="G390" s="298"/>
      <c r="H390" s="298"/>
      <c r="I390" s="298"/>
      <c r="J390" s="298"/>
      <c r="K390" s="298"/>
    </row>
    <row r="391" spans="1:11" s="154" customFormat="1">
      <c r="A391" s="299"/>
      <c r="B391" s="299"/>
      <c r="C391" s="299"/>
      <c r="D391" s="299"/>
      <c r="E391" s="299"/>
      <c r="F391" s="299"/>
      <c r="G391" s="299"/>
      <c r="H391" s="299"/>
      <c r="I391" s="299"/>
      <c r="J391" s="299"/>
      <c r="K391" s="299"/>
    </row>
    <row r="392" spans="1:11" s="154" customFormat="1" ht="16.5" customHeight="1">
      <c r="A392" s="303" t="s">
        <v>36</v>
      </c>
      <c r="B392" s="303"/>
      <c r="C392" s="234" t="s">
        <v>37</v>
      </c>
      <c r="D392" s="304" t="s">
        <v>142</v>
      </c>
      <c r="E392" s="304"/>
      <c r="F392" s="304"/>
      <c r="G392" s="304"/>
      <c r="H392" s="304"/>
      <c r="I392" s="304"/>
      <c r="J392" s="304"/>
      <c r="K392" s="304"/>
    </row>
    <row r="393" spans="1:11" s="154" customFormat="1">
      <c r="A393" s="303"/>
      <c r="B393" s="303"/>
      <c r="C393" s="234" t="s">
        <v>38</v>
      </c>
      <c r="D393" s="304" t="s">
        <v>142</v>
      </c>
      <c r="E393" s="304"/>
      <c r="F393" s="304"/>
      <c r="G393" s="304"/>
      <c r="H393" s="304"/>
      <c r="I393" s="304"/>
      <c r="J393" s="304"/>
      <c r="K393" s="304"/>
    </row>
    <row r="394" spans="1:11" s="154" customFormat="1">
      <c r="A394" s="303"/>
      <c r="B394" s="303"/>
      <c r="C394" s="234" t="s">
        <v>39</v>
      </c>
      <c r="D394" s="305" t="s">
        <v>143</v>
      </c>
      <c r="E394" s="305"/>
      <c r="F394" s="305"/>
      <c r="G394" s="305"/>
      <c r="H394" s="305"/>
      <c r="I394" s="305"/>
      <c r="J394" s="305"/>
      <c r="K394" s="305"/>
    </row>
    <row r="395" spans="1:11" s="154" customFormat="1">
      <c r="A395" s="299"/>
      <c r="B395" s="299"/>
      <c r="C395" s="299"/>
      <c r="D395" s="299"/>
      <c r="E395" s="299"/>
      <c r="F395" s="299"/>
      <c r="G395" s="299"/>
      <c r="H395" s="299"/>
      <c r="I395" s="299"/>
      <c r="J395" s="299"/>
      <c r="K395" s="299"/>
    </row>
    <row r="396" spans="1:11" s="154" customFormat="1" ht="27" customHeight="1">
      <c r="A396" s="289" t="s">
        <v>40</v>
      </c>
      <c r="B396" s="290"/>
      <c r="C396" s="234" t="s">
        <v>41</v>
      </c>
      <c r="D396" s="295" t="s">
        <v>145</v>
      </c>
      <c r="E396" s="296"/>
      <c r="F396" s="296"/>
      <c r="G396" s="296"/>
      <c r="H396" s="296"/>
      <c r="I396" s="296"/>
      <c r="J396" s="296"/>
      <c r="K396" s="297"/>
    </row>
    <row r="397" spans="1:11" s="154" customFormat="1" ht="27">
      <c r="A397" s="291"/>
      <c r="B397" s="292"/>
      <c r="C397" s="234" t="s">
        <v>42</v>
      </c>
      <c r="D397" s="298">
        <v>1108</v>
      </c>
      <c r="E397" s="298"/>
      <c r="F397" s="298"/>
      <c r="G397" s="298"/>
      <c r="H397" s="298"/>
      <c r="I397" s="298"/>
      <c r="J397" s="298"/>
      <c r="K397" s="298"/>
    </row>
    <row r="398" spans="1:11" s="154" customFormat="1" ht="27" customHeight="1">
      <c r="A398" s="291"/>
      <c r="B398" s="292"/>
      <c r="C398" s="234" t="s">
        <v>43</v>
      </c>
      <c r="D398" s="295" t="s">
        <v>270</v>
      </c>
      <c r="E398" s="296"/>
      <c r="F398" s="296"/>
      <c r="G398" s="296"/>
      <c r="H398" s="296"/>
      <c r="I398" s="296"/>
      <c r="J398" s="296"/>
      <c r="K398" s="297"/>
    </row>
    <row r="399" spans="1:11" s="154" customFormat="1" ht="27">
      <c r="A399" s="293"/>
      <c r="B399" s="294"/>
      <c r="C399" s="234" t="s">
        <v>44</v>
      </c>
      <c r="D399" s="298">
        <v>12001</v>
      </c>
      <c r="E399" s="298"/>
      <c r="F399" s="298"/>
      <c r="G399" s="298"/>
      <c r="H399" s="298"/>
      <c r="I399" s="298"/>
      <c r="J399" s="298"/>
      <c r="K399" s="298"/>
    </row>
    <row r="400" spans="1:11" s="154" customFormat="1">
      <c r="A400" s="299"/>
      <c r="B400" s="299"/>
      <c r="C400" s="299"/>
      <c r="D400" s="299"/>
      <c r="E400" s="299"/>
      <c r="F400" s="299"/>
      <c r="G400" s="299"/>
      <c r="H400" s="299"/>
      <c r="I400" s="299"/>
      <c r="J400" s="299"/>
      <c r="K400" s="299"/>
    </row>
    <row r="401" spans="1:14" s="154" customFormat="1" ht="16.5" customHeight="1">
      <c r="A401" s="300" t="s">
        <v>45</v>
      </c>
      <c r="B401" s="300"/>
      <c r="C401" s="300"/>
      <c r="D401" s="298" t="s">
        <v>148</v>
      </c>
      <c r="E401" s="298"/>
      <c r="F401" s="298"/>
      <c r="G401" s="298"/>
      <c r="H401" s="298"/>
      <c r="I401" s="298"/>
      <c r="J401" s="298"/>
      <c r="K401" s="298"/>
    </row>
    <row r="402" spans="1:14" s="154" customFormat="1"/>
    <row r="403" spans="1:14" s="154" customFormat="1" ht="40.5" customHeight="1">
      <c r="A403" s="286" t="s">
        <v>50</v>
      </c>
      <c r="B403" s="301" t="s">
        <v>1</v>
      </c>
      <c r="C403" s="301"/>
      <c r="D403" s="286" t="s">
        <v>49</v>
      </c>
      <c r="E403" s="286" t="s">
        <v>3</v>
      </c>
      <c r="F403" s="286"/>
      <c r="G403" s="286"/>
      <c r="H403" s="286" t="s">
        <v>47</v>
      </c>
      <c r="I403" s="286" t="s">
        <v>4</v>
      </c>
      <c r="J403" s="286" t="s">
        <v>5</v>
      </c>
      <c r="K403" s="286" t="s">
        <v>6</v>
      </c>
      <c r="L403" s="286" t="s">
        <v>46</v>
      </c>
      <c r="M403" s="286"/>
      <c r="N403" s="286" t="s">
        <v>7</v>
      </c>
    </row>
    <row r="404" spans="1:14" ht="54">
      <c r="A404" s="286"/>
      <c r="B404" s="236" t="s">
        <v>8</v>
      </c>
      <c r="C404" s="235" t="s">
        <v>0</v>
      </c>
      <c r="D404" s="286"/>
      <c r="E404" s="235" t="s">
        <v>48</v>
      </c>
      <c r="F404" s="235" t="s">
        <v>9</v>
      </c>
      <c r="G404" s="235" t="s">
        <v>10</v>
      </c>
      <c r="H404" s="286"/>
      <c r="I404" s="286"/>
      <c r="J404" s="286"/>
      <c r="K404" s="286"/>
      <c r="L404" s="235" t="s">
        <v>11</v>
      </c>
      <c r="M404" s="235" t="s">
        <v>12</v>
      </c>
      <c r="N404" s="286"/>
    </row>
    <row r="405" spans="1:14">
      <c r="A405" s="238" t="s">
        <v>13</v>
      </c>
      <c r="B405" s="238" t="s">
        <v>14</v>
      </c>
      <c r="C405" s="238" t="s">
        <v>15</v>
      </c>
      <c r="D405" s="238" t="s">
        <v>16</v>
      </c>
      <c r="E405" s="238" t="s">
        <v>17</v>
      </c>
      <c r="F405" s="238" t="s">
        <v>18</v>
      </c>
      <c r="G405" s="238" t="s">
        <v>19</v>
      </c>
      <c r="H405" s="238" t="s">
        <v>20</v>
      </c>
      <c r="I405" s="238" t="s">
        <v>21</v>
      </c>
      <c r="J405" s="238" t="s">
        <v>22</v>
      </c>
      <c r="K405" s="238" t="s">
        <v>23</v>
      </c>
      <c r="L405" s="238" t="s">
        <v>24</v>
      </c>
      <c r="M405" s="238" t="s">
        <v>25</v>
      </c>
      <c r="N405" s="238" t="s">
        <v>26</v>
      </c>
    </row>
    <row r="406" spans="1:14">
      <c r="A406" s="4">
        <v>1100000</v>
      </c>
      <c r="B406" s="5" t="s">
        <v>72</v>
      </c>
      <c r="C406" s="4" t="s">
        <v>28</v>
      </c>
      <c r="D406" s="192">
        <f>D408</f>
        <v>100000</v>
      </c>
      <c r="E406" s="25">
        <f t="shared" ref="E406:G407" si="34">E408</f>
        <v>0</v>
      </c>
      <c r="F406" s="25">
        <f t="shared" si="34"/>
        <v>0</v>
      </c>
      <c r="G406" s="192">
        <f t="shared" si="34"/>
        <v>0</v>
      </c>
      <c r="H406" s="192">
        <f t="shared" ref="H406" si="35">D406+E406+F406+G406</f>
        <v>100000</v>
      </c>
      <c r="I406" s="186">
        <f>I408</f>
        <v>59995</v>
      </c>
      <c r="J406" s="186">
        <f t="shared" ref="J406:K406" si="36">J408</f>
        <v>55160.6</v>
      </c>
      <c r="K406" s="186">
        <f t="shared" si="36"/>
        <v>55160.6</v>
      </c>
      <c r="L406" s="155"/>
      <c r="M406" s="155"/>
      <c r="N406" s="155"/>
    </row>
    <row r="407" spans="1:14" ht="27">
      <c r="A407" s="4">
        <v>1175000</v>
      </c>
      <c r="B407" s="6" t="s">
        <v>264</v>
      </c>
      <c r="C407" s="4" t="s">
        <v>28</v>
      </c>
      <c r="D407" s="186">
        <f>D408</f>
        <v>100000</v>
      </c>
      <c r="E407" s="155"/>
      <c r="F407" s="155"/>
      <c r="G407" s="192">
        <f t="shared" si="34"/>
        <v>0</v>
      </c>
      <c r="H407" s="192">
        <f t="shared" ref="H407:H408" si="37">D407+E407+F407+G407</f>
        <v>100000</v>
      </c>
      <c r="I407" s="186">
        <f>I408</f>
        <v>59995</v>
      </c>
      <c r="J407" s="186">
        <f t="shared" ref="J407:K407" si="38">J408</f>
        <v>55160.6</v>
      </c>
      <c r="K407" s="186">
        <f t="shared" si="38"/>
        <v>55160.6</v>
      </c>
      <c r="L407" s="155"/>
      <c r="M407" s="155"/>
      <c r="N407" s="155"/>
    </row>
    <row r="408" spans="1:14" ht="27">
      <c r="A408" s="4">
        <v>1175100</v>
      </c>
      <c r="B408" s="5" t="s">
        <v>265</v>
      </c>
      <c r="C408" s="4">
        <v>485100</v>
      </c>
      <c r="D408" s="192">
        <v>100000</v>
      </c>
      <c r="E408" s="155"/>
      <c r="F408" s="25"/>
      <c r="G408" s="192"/>
      <c r="H408" s="192">
        <f t="shared" si="37"/>
        <v>100000</v>
      </c>
      <c r="I408" s="192">
        <v>59995</v>
      </c>
      <c r="J408" s="192">
        <v>55160.6</v>
      </c>
      <c r="K408" s="192">
        <v>55160.6</v>
      </c>
      <c r="L408" s="155"/>
      <c r="M408" s="155"/>
      <c r="N408" s="155"/>
    </row>
    <row r="409" spans="1:14">
      <c r="A409" s="4">
        <v>1000000</v>
      </c>
      <c r="B409" s="4" t="s">
        <v>192</v>
      </c>
      <c r="C409" s="4"/>
      <c r="D409" s="192">
        <f>D406</f>
        <v>100000</v>
      </c>
      <c r="E409" s="25">
        <f t="shared" ref="E409:G409" si="39">E406</f>
        <v>0</v>
      </c>
      <c r="F409" s="25">
        <f t="shared" si="39"/>
        <v>0</v>
      </c>
      <c r="G409" s="192">
        <f t="shared" si="39"/>
        <v>0</v>
      </c>
      <c r="H409" s="192">
        <f>H406</f>
        <v>100000</v>
      </c>
      <c r="I409" s="192">
        <f>I406</f>
        <v>59995</v>
      </c>
      <c r="J409" s="192">
        <f>J406</f>
        <v>55160.6</v>
      </c>
      <c r="K409" s="186">
        <f>K406</f>
        <v>55160.6</v>
      </c>
      <c r="L409" s="155"/>
      <c r="M409" s="155"/>
      <c r="N409" s="155"/>
    </row>
    <row r="410" spans="1:14" s="154" customFormat="1"/>
    <row r="411" spans="1:14" s="154" customFormat="1"/>
    <row r="412" spans="1:14" ht="16.5" customHeight="1">
      <c r="A412" s="154"/>
      <c r="B412" s="156" t="s">
        <v>341</v>
      </c>
      <c r="C412" s="287" t="s">
        <v>66</v>
      </c>
      <c r="D412" s="287"/>
      <c r="E412" s="287"/>
      <c r="F412" s="285" t="s">
        <v>67</v>
      </c>
      <c r="G412" s="285"/>
      <c r="H412" s="154"/>
      <c r="I412" s="288" t="s">
        <v>282</v>
      </c>
      <c r="J412" s="288"/>
      <c r="K412" s="288"/>
      <c r="L412" s="154"/>
      <c r="M412" s="154"/>
      <c r="N412" s="154"/>
    </row>
    <row r="413" spans="1:14">
      <c r="A413" s="154"/>
      <c r="B413" s="8"/>
      <c r="C413" s="8"/>
      <c r="D413" s="1"/>
      <c r="E413" s="154"/>
      <c r="F413" s="285" t="s">
        <v>68</v>
      </c>
      <c r="G413" s="285"/>
      <c r="H413" s="154"/>
      <c r="I413" s="285" t="s">
        <v>69</v>
      </c>
      <c r="J413" s="285"/>
      <c r="K413" s="285"/>
      <c r="L413" s="154"/>
      <c r="M413" s="154"/>
      <c r="N413" s="154"/>
    </row>
    <row r="414" spans="1:14">
      <c r="A414" s="154"/>
      <c r="B414" s="233" t="s">
        <v>70</v>
      </c>
      <c r="C414" s="8"/>
      <c r="D414" s="8"/>
      <c r="E414" s="8"/>
      <c r="F414" s="8"/>
      <c r="G414" s="8"/>
      <c r="H414" s="8"/>
      <c r="I414" s="154"/>
      <c r="J414" s="154"/>
      <c r="K414" s="154"/>
      <c r="L414" s="154"/>
      <c r="M414" s="154"/>
      <c r="N414" s="154"/>
    </row>
    <row r="415" spans="1:14" ht="16.5" customHeight="1">
      <c r="A415" s="154"/>
      <c r="B415" s="8"/>
      <c r="C415" s="287" t="s">
        <v>71</v>
      </c>
      <c r="D415" s="287"/>
      <c r="E415" s="287"/>
      <c r="F415" s="285" t="s">
        <v>67</v>
      </c>
      <c r="G415" s="285"/>
      <c r="H415" s="7"/>
      <c r="I415" s="288" t="s">
        <v>216</v>
      </c>
      <c r="J415" s="288"/>
      <c r="K415" s="288"/>
      <c r="L415" s="154"/>
      <c r="M415" s="154"/>
      <c r="N415" s="154"/>
    </row>
    <row r="416" spans="1:14">
      <c r="A416" s="154"/>
      <c r="B416" s="8"/>
      <c r="C416" s="8"/>
      <c r="D416" s="8"/>
      <c r="E416" s="7"/>
      <c r="F416" s="285" t="s">
        <v>68</v>
      </c>
      <c r="G416" s="285"/>
      <c r="H416" s="7"/>
      <c r="I416" s="285" t="s">
        <v>69</v>
      </c>
      <c r="J416" s="285"/>
      <c r="K416" s="285"/>
      <c r="L416" s="154"/>
      <c r="M416" s="154"/>
      <c r="N416" s="154"/>
    </row>
    <row r="417" spans="1:13" s="154" customFormat="1">
      <c r="B417" s="8"/>
      <c r="C417" s="8"/>
      <c r="D417" s="8"/>
      <c r="E417" s="7"/>
      <c r="F417" s="233"/>
      <c r="G417" s="233"/>
      <c r="H417" s="7"/>
      <c r="I417" s="233"/>
      <c r="J417" s="233"/>
      <c r="K417" s="233"/>
    </row>
    <row r="418" spans="1:13" s="154" customFormat="1">
      <c r="B418" s="8"/>
      <c r="C418" s="8"/>
      <c r="D418" s="8"/>
      <c r="E418" s="7"/>
      <c r="F418" s="233"/>
      <c r="G418" s="233"/>
      <c r="H418" s="7"/>
      <c r="I418" s="233"/>
      <c r="J418" s="233"/>
      <c r="K418" s="233"/>
    </row>
    <row r="419" spans="1:13" s="154" customFormat="1">
      <c r="B419" s="8"/>
      <c r="C419" s="8"/>
      <c r="D419" s="8"/>
      <c r="E419" s="7"/>
      <c r="F419" s="233"/>
      <c r="G419" s="233"/>
      <c r="H419" s="7"/>
      <c r="I419" s="233"/>
      <c r="J419" s="233"/>
      <c r="K419" s="233"/>
    </row>
    <row r="420" spans="1:13" s="154" customFormat="1">
      <c r="I420" s="306" t="s">
        <v>122</v>
      </c>
      <c r="J420" s="306"/>
      <c r="K420" s="306"/>
    </row>
    <row r="421" spans="1:13" s="154" customFormat="1">
      <c r="I421" s="237"/>
      <c r="J421" s="237"/>
      <c r="K421" s="237"/>
    </row>
    <row r="422" spans="1:13" s="154" customFormat="1">
      <c r="A422" s="307" t="s">
        <v>120</v>
      </c>
      <c r="B422" s="307"/>
      <c r="C422" s="307"/>
      <c r="D422" s="307"/>
      <c r="E422" s="307"/>
      <c r="F422" s="307"/>
      <c r="G422" s="307"/>
      <c r="H422" s="307"/>
      <c r="I422" s="307"/>
      <c r="J422" s="307"/>
      <c r="K422" s="307"/>
    </row>
    <row r="423" spans="1:13" s="154" customFormat="1">
      <c r="A423" s="307" t="s">
        <v>121</v>
      </c>
      <c r="B423" s="307"/>
      <c r="C423" s="307"/>
      <c r="D423" s="307"/>
      <c r="E423" s="307"/>
      <c r="F423" s="307"/>
      <c r="G423" s="307"/>
      <c r="H423" s="307"/>
      <c r="I423" s="307"/>
      <c r="J423" s="307"/>
      <c r="K423" s="307"/>
    </row>
    <row r="424" spans="1:13" s="154" customFormat="1">
      <c r="A424" s="307" t="s">
        <v>339</v>
      </c>
      <c r="B424" s="307"/>
      <c r="C424" s="307"/>
      <c r="D424" s="307"/>
      <c r="E424" s="307"/>
      <c r="F424" s="307"/>
      <c r="G424" s="307"/>
      <c r="H424" s="307"/>
      <c r="I424" s="307"/>
      <c r="J424" s="307"/>
      <c r="K424" s="307"/>
    </row>
    <row r="425" spans="1:13">
      <c r="M425" s="12"/>
    </row>
    <row r="426" spans="1:13">
      <c r="A426" s="300" t="s">
        <v>29</v>
      </c>
      <c r="B426" s="300"/>
      <c r="C426" s="21" t="s">
        <v>30</v>
      </c>
      <c r="D426" s="298" t="s">
        <v>144</v>
      </c>
      <c r="E426" s="298"/>
      <c r="F426" s="298"/>
      <c r="G426" s="298"/>
      <c r="H426" s="298"/>
      <c r="I426" s="298"/>
      <c r="J426" s="298"/>
      <c r="K426" s="298"/>
    </row>
    <row r="427" spans="1:13">
      <c r="A427" s="300"/>
      <c r="B427" s="300"/>
      <c r="C427" s="21" t="s">
        <v>31</v>
      </c>
      <c r="D427" s="298">
        <v>104021</v>
      </c>
      <c r="E427" s="298"/>
      <c r="F427" s="298"/>
      <c r="G427" s="298"/>
      <c r="H427" s="298"/>
      <c r="I427" s="298"/>
      <c r="J427" s="298"/>
      <c r="K427" s="298"/>
    </row>
    <row r="428" spans="1:13">
      <c r="A428" s="299"/>
      <c r="B428" s="299"/>
      <c r="C428" s="299"/>
      <c r="D428" s="299"/>
      <c r="E428" s="299"/>
      <c r="F428" s="299"/>
      <c r="G428" s="299"/>
      <c r="H428" s="299"/>
      <c r="I428" s="299"/>
      <c r="J428" s="299"/>
      <c r="K428" s="299"/>
    </row>
    <row r="429" spans="1:13">
      <c r="A429" s="300" t="s">
        <v>32</v>
      </c>
      <c r="B429" s="300"/>
      <c r="C429" s="21" t="s">
        <v>30</v>
      </c>
      <c r="D429" s="298" t="s">
        <v>144</v>
      </c>
      <c r="E429" s="298"/>
      <c r="F429" s="298"/>
      <c r="G429" s="298"/>
      <c r="H429" s="298"/>
      <c r="I429" s="298"/>
      <c r="J429" s="298"/>
      <c r="K429" s="298"/>
    </row>
    <row r="430" spans="1:13">
      <c r="A430" s="300"/>
      <c r="B430" s="300"/>
      <c r="C430" s="21" t="s">
        <v>31</v>
      </c>
      <c r="D430" s="298">
        <v>104021</v>
      </c>
      <c r="E430" s="298"/>
      <c r="F430" s="298"/>
      <c r="G430" s="298"/>
      <c r="H430" s="298"/>
      <c r="I430" s="298"/>
      <c r="J430" s="298"/>
      <c r="K430" s="298"/>
    </row>
    <row r="431" spans="1:13">
      <c r="A431" s="302"/>
      <c r="B431" s="302"/>
      <c r="C431" s="302"/>
      <c r="D431" s="302"/>
      <c r="E431" s="302"/>
      <c r="F431" s="302"/>
      <c r="G431" s="302"/>
      <c r="H431" s="302"/>
      <c r="I431" s="302"/>
      <c r="J431" s="302"/>
      <c r="K431" s="302"/>
    </row>
    <row r="432" spans="1:13">
      <c r="A432" s="300" t="s">
        <v>33</v>
      </c>
      <c r="B432" s="300"/>
      <c r="C432" s="300"/>
      <c r="D432" s="298" t="s">
        <v>144</v>
      </c>
      <c r="E432" s="298"/>
      <c r="F432" s="298"/>
      <c r="G432" s="298"/>
      <c r="H432" s="298"/>
      <c r="I432" s="298"/>
      <c r="J432" s="298"/>
      <c r="K432" s="298"/>
    </row>
    <row r="433" spans="1:11">
      <c r="A433" s="299"/>
      <c r="B433" s="299"/>
      <c r="C433" s="299"/>
      <c r="D433" s="299"/>
      <c r="E433" s="299"/>
      <c r="F433" s="299"/>
      <c r="G433" s="299"/>
      <c r="H433" s="299"/>
      <c r="I433" s="299"/>
      <c r="J433" s="299"/>
      <c r="K433" s="299"/>
    </row>
    <row r="434" spans="1:11">
      <c r="A434" s="300" t="s">
        <v>34</v>
      </c>
      <c r="B434" s="300"/>
      <c r="C434" s="300"/>
      <c r="D434" s="298">
        <v>1006</v>
      </c>
      <c r="E434" s="298"/>
      <c r="F434" s="298"/>
      <c r="G434" s="298"/>
      <c r="H434" s="298"/>
      <c r="I434" s="298"/>
      <c r="J434" s="298"/>
      <c r="K434" s="298"/>
    </row>
    <row r="435" spans="1:11">
      <c r="A435" s="302"/>
      <c r="B435" s="302"/>
      <c r="C435" s="302"/>
      <c r="D435" s="302"/>
      <c r="E435" s="302"/>
      <c r="F435" s="302"/>
      <c r="G435" s="302"/>
      <c r="H435" s="302"/>
      <c r="I435" s="302"/>
      <c r="J435" s="302"/>
      <c r="K435" s="302"/>
    </row>
    <row r="436" spans="1:11">
      <c r="A436" s="300" t="s">
        <v>35</v>
      </c>
      <c r="B436" s="300"/>
      <c r="C436" s="300"/>
      <c r="D436" s="298">
        <v>1</v>
      </c>
      <c r="E436" s="298"/>
      <c r="F436" s="298"/>
      <c r="G436" s="298"/>
      <c r="H436" s="298"/>
      <c r="I436" s="298"/>
      <c r="J436" s="298"/>
      <c r="K436" s="298"/>
    </row>
    <row r="437" spans="1:11">
      <c r="A437" s="299"/>
      <c r="B437" s="299"/>
      <c r="C437" s="299"/>
      <c r="D437" s="299"/>
      <c r="E437" s="299"/>
      <c r="F437" s="299"/>
      <c r="G437" s="299"/>
      <c r="H437" s="299"/>
      <c r="I437" s="299"/>
      <c r="J437" s="299"/>
      <c r="K437" s="299"/>
    </row>
    <row r="438" spans="1:11">
      <c r="A438" s="303" t="s">
        <v>36</v>
      </c>
      <c r="B438" s="303"/>
      <c r="C438" s="21" t="s">
        <v>37</v>
      </c>
      <c r="D438" s="304" t="s">
        <v>142</v>
      </c>
      <c r="E438" s="304"/>
      <c r="F438" s="304"/>
      <c r="G438" s="304"/>
      <c r="H438" s="304"/>
      <c r="I438" s="304"/>
      <c r="J438" s="304"/>
      <c r="K438" s="304"/>
    </row>
    <row r="439" spans="1:11">
      <c r="A439" s="303"/>
      <c r="B439" s="303"/>
      <c r="C439" s="21" t="s">
        <v>38</v>
      </c>
      <c r="D439" s="304" t="s">
        <v>142</v>
      </c>
      <c r="E439" s="304"/>
      <c r="F439" s="304"/>
      <c r="G439" s="304"/>
      <c r="H439" s="304"/>
      <c r="I439" s="304"/>
      <c r="J439" s="304"/>
      <c r="K439" s="304"/>
    </row>
    <row r="440" spans="1:11">
      <c r="A440" s="303"/>
      <c r="B440" s="303"/>
      <c r="C440" s="21" t="s">
        <v>39</v>
      </c>
      <c r="D440" s="305" t="s">
        <v>143</v>
      </c>
      <c r="E440" s="305"/>
      <c r="F440" s="305"/>
      <c r="G440" s="305"/>
      <c r="H440" s="305"/>
      <c r="I440" s="305"/>
      <c r="J440" s="305"/>
      <c r="K440" s="305"/>
    </row>
    <row r="441" spans="1:11">
      <c r="A441" s="299"/>
      <c r="B441" s="299"/>
      <c r="C441" s="299"/>
      <c r="D441" s="299"/>
      <c r="E441" s="299"/>
      <c r="F441" s="299"/>
      <c r="G441" s="299"/>
      <c r="H441" s="299"/>
      <c r="I441" s="299"/>
      <c r="J441" s="299"/>
      <c r="K441" s="299"/>
    </row>
    <row r="442" spans="1:11" ht="27">
      <c r="A442" s="289" t="s">
        <v>40</v>
      </c>
      <c r="B442" s="290"/>
      <c r="C442" s="21" t="s">
        <v>41</v>
      </c>
      <c r="D442" s="295" t="s">
        <v>145</v>
      </c>
      <c r="E442" s="296"/>
      <c r="F442" s="296"/>
      <c r="G442" s="296"/>
      <c r="H442" s="296"/>
      <c r="I442" s="296"/>
      <c r="J442" s="296"/>
      <c r="K442" s="297"/>
    </row>
    <row r="443" spans="1:11" ht="27">
      <c r="A443" s="291"/>
      <c r="B443" s="292"/>
      <c r="C443" s="21" t="s">
        <v>42</v>
      </c>
      <c r="D443" s="298">
        <v>1108</v>
      </c>
      <c r="E443" s="298"/>
      <c r="F443" s="298"/>
      <c r="G443" s="298"/>
      <c r="H443" s="298"/>
      <c r="I443" s="298"/>
      <c r="J443" s="298"/>
      <c r="K443" s="298"/>
    </row>
    <row r="444" spans="1:11" ht="27">
      <c r="A444" s="291"/>
      <c r="B444" s="292"/>
      <c r="C444" s="21" t="s">
        <v>43</v>
      </c>
      <c r="D444" s="295" t="s">
        <v>154</v>
      </c>
      <c r="E444" s="296"/>
      <c r="F444" s="296"/>
      <c r="G444" s="296"/>
      <c r="H444" s="296"/>
      <c r="I444" s="296"/>
      <c r="J444" s="296"/>
      <c r="K444" s="297"/>
    </row>
    <row r="445" spans="1:11" ht="27">
      <c r="A445" s="293"/>
      <c r="B445" s="294"/>
      <c r="C445" s="21" t="s">
        <v>44</v>
      </c>
      <c r="D445" s="298">
        <v>31001</v>
      </c>
      <c r="E445" s="298"/>
      <c r="F445" s="298"/>
      <c r="G445" s="298"/>
      <c r="H445" s="298"/>
      <c r="I445" s="298"/>
      <c r="J445" s="298"/>
      <c r="K445" s="298"/>
    </row>
    <row r="446" spans="1:11">
      <c r="A446" s="299"/>
      <c r="B446" s="299"/>
      <c r="C446" s="299"/>
      <c r="D446" s="299"/>
      <c r="E446" s="299"/>
      <c r="F446" s="299"/>
      <c r="G446" s="299"/>
      <c r="H446" s="299"/>
      <c r="I446" s="299"/>
      <c r="J446" s="299"/>
      <c r="K446" s="299"/>
    </row>
    <row r="447" spans="1:11">
      <c r="A447" s="300" t="s">
        <v>45</v>
      </c>
      <c r="B447" s="300"/>
      <c r="C447" s="300"/>
      <c r="D447" s="298" t="s">
        <v>148</v>
      </c>
      <c r="E447" s="298"/>
      <c r="F447" s="298"/>
      <c r="G447" s="298"/>
      <c r="H447" s="298"/>
      <c r="I447" s="298"/>
      <c r="J447" s="298"/>
      <c r="K447" s="298"/>
    </row>
    <row r="449" spans="1:14" ht="52.5" customHeight="1">
      <c r="A449" s="286" t="s">
        <v>50</v>
      </c>
      <c r="B449" s="301" t="s">
        <v>1</v>
      </c>
      <c r="C449" s="301"/>
      <c r="D449" s="286" t="s">
        <v>49</v>
      </c>
      <c r="E449" s="286" t="s">
        <v>3</v>
      </c>
      <c r="F449" s="286"/>
      <c r="G449" s="286"/>
      <c r="H449" s="286" t="s">
        <v>47</v>
      </c>
      <c r="I449" s="286" t="s">
        <v>4</v>
      </c>
      <c r="J449" s="286" t="s">
        <v>5</v>
      </c>
      <c r="K449" s="286" t="s">
        <v>6</v>
      </c>
      <c r="L449" s="286" t="s">
        <v>46</v>
      </c>
      <c r="M449" s="286"/>
      <c r="N449" s="286" t="s">
        <v>7</v>
      </c>
    </row>
    <row r="450" spans="1:14" ht="54">
      <c r="A450" s="286"/>
      <c r="B450" s="22" t="s">
        <v>8</v>
      </c>
      <c r="C450" s="20" t="s">
        <v>0</v>
      </c>
      <c r="D450" s="286"/>
      <c r="E450" s="20" t="s">
        <v>48</v>
      </c>
      <c r="F450" s="20" t="s">
        <v>9</v>
      </c>
      <c r="G450" s="20" t="s">
        <v>10</v>
      </c>
      <c r="H450" s="286"/>
      <c r="I450" s="286"/>
      <c r="J450" s="286"/>
      <c r="K450" s="286"/>
      <c r="L450" s="20" t="s">
        <v>11</v>
      </c>
      <c r="M450" s="20" t="s">
        <v>12</v>
      </c>
      <c r="N450" s="286"/>
    </row>
    <row r="451" spans="1:14">
      <c r="A451" s="24" t="s">
        <v>13</v>
      </c>
      <c r="B451" s="24" t="s">
        <v>14</v>
      </c>
      <c r="C451" s="24" t="s">
        <v>15</v>
      </c>
      <c r="D451" s="24" t="s">
        <v>16</v>
      </c>
      <c r="E451" s="24" t="s">
        <v>17</v>
      </c>
      <c r="F451" s="24" t="s">
        <v>18</v>
      </c>
      <c r="G451" s="24" t="s">
        <v>19</v>
      </c>
      <c r="H451" s="24" t="s">
        <v>20</v>
      </c>
      <c r="I451" s="24" t="s">
        <v>21</v>
      </c>
      <c r="J451" s="24" t="s">
        <v>22</v>
      </c>
      <c r="K451" s="24" t="s">
        <v>23</v>
      </c>
      <c r="L451" s="24" t="s">
        <v>24</v>
      </c>
      <c r="M451" s="24" t="s">
        <v>25</v>
      </c>
      <c r="N451" s="24" t="s">
        <v>26</v>
      </c>
    </row>
    <row r="452" spans="1:14">
      <c r="A452" s="4">
        <v>1200000</v>
      </c>
      <c r="B452" s="5" t="s">
        <v>62</v>
      </c>
      <c r="C452" s="4" t="s">
        <v>28</v>
      </c>
      <c r="D452" s="186">
        <f>D456</f>
        <v>49305</v>
      </c>
      <c r="E452" s="25">
        <f t="shared" ref="E452:G452" si="40">E456</f>
        <v>0</v>
      </c>
      <c r="F452" s="196">
        <f t="shared" si="40"/>
        <v>0</v>
      </c>
      <c r="G452" s="25">
        <f t="shared" si="40"/>
        <v>0</v>
      </c>
      <c r="H452" s="186">
        <f>D452+E452+F452+G452</f>
        <v>49305</v>
      </c>
      <c r="I452" s="186">
        <f t="shared" ref="I452:K452" si="41">I456</f>
        <v>6177.41</v>
      </c>
      <c r="J452" s="186">
        <f t="shared" si="41"/>
        <v>6177.41</v>
      </c>
      <c r="K452" s="186">
        <f t="shared" si="41"/>
        <v>14142.18</v>
      </c>
      <c r="L452" s="10"/>
      <c r="M452" s="10"/>
      <c r="N452" s="10"/>
    </row>
    <row r="453" spans="1:14">
      <c r="A453" s="4">
        <v>1210000</v>
      </c>
      <c r="B453" s="5" t="s">
        <v>63</v>
      </c>
      <c r="C453" s="4" t="s">
        <v>28</v>
      </c>
      <c r="D453" s="186"/>
      <c r="E453" s="10"/>
      <c r="F453" s="10"/>
      <c r="G453" s="10"/>
      <c r="H453" s="186"/>
      <c r="I453" s="186"/>
      <c r="J453" s="186"/>
      <c r="K453" s="186"/>
      <c r="L453" s="10"/>
      <c r="M453" s="10"/>
      <c r="N453" s="10"/>
    </row>
    <row r="454" spans="1:14">
      <c r="A454" s="4">
        <v>1211000</v>
      </c>
      <c r="B454" s="5" t="s">
        <v>116</v>
      </c>
      <c r="C454" s="4">
        <v>511100</v>
      </c>
      <c r="D454" s="186"/>
      <c r="E454" s="10"/>
      <c r="F454" s="10"/>
      <c r="G454" s="10"/>
      <c r="H454" s="25"/>
      <c r="I454" s="25"/>
      <c r="J454" s="25"/>
      <c r="K454" s="25"/>
      <c r="L454" s="10"/>
      <c r="M454" s="10"/>
      <c r="N454" s="10"/>
    </row>
    <row r="455" spans="1:14">
      <c r="A455" s="4">
        <v>1212000</v>
      </c>
      <c r="B455" s="5" t="s">
        <v>117</v>
      </c>
      <c r="C455" s="4">
        <v>511200</v>
      </c>
      <c r="D455" s="186"/>
      <c r="E455" s="10"/>
      <c r="F455" s="10"/>
      <c r="G455" s="10"/>
      <c r="H455" s="25"/>
      <c r="I455" s="25"/>
      <c r="J455" s="25"/>
      <c r="K455" s="25"/>
      <c r="L455" s="10"/>
      <c r="M455" s="10"/>
      <c r="N455" s="10"/>
    </row>
    <row r="456" spans="1:14">
      <c r="A456" s="4">
        <v>1215000</v>
      </c>
      <c r="B456" s="5" t="s">
        <v>118</v>
      </c>
      <c r="C456" s="4">
        <v>512200</v>
      </c>
      <c r="D456" s="186">
        <v>49305</v>
      </c>
      <c r="E456" s="10"/>
      <c r="F456" s="196"/>
      <c r="H456" s="186">
        <f t="shared" ref="H456" si="42">D456+E456+F456+G456</f>
        <v>49305</v>
      </c>
      <c r="I456" s="186">
        <v>6177.41</v>
      </c>
      <c r="J456" s="186">
        <v>6177.41</v>
      </c>
      <c r="K456" s="186">
        <v>14142.18</v>
      </c>
      <c r="L456" s="10"/>
      <c r="M456" s="10"/>
      <c r="N456" s="10"/>
    </row>
    <row r="457" spans="1:14">
      <c r="A457" s="4">
        <v>1216000</v>
      </c>
      <c r="B457" s="5" t="s">
        <v>119</v>
      </c>
      <c r="C457" s="4">
        <v>512900</v>
      </c>
      <c r="D457" s="186"/>
      <c r="E457" s="10"/>
      <c r="F457" s="10"/>
      <c r="G457" s="10"/>
      <c r="H457" s="186"/>
      <c r="I457" s="25"/>
      <c r="J457" s="25"/>
      <c r="K457" s="25"/>
      <c r="L457" s="10"/>
      <c r="M457" s="10"/>
      <c r="N457" s="10"/>
    </row>
    <row r="458" spans="1:14">
      <c r="A458" s="4">
        <v>1000000</v>
      </c>
      <c r="B458" s="4" t="s">
        <v>192</v>
      </c>
      <c r="C458" s="4"/>
      <c r="D458" s="186">
        <f>D452</f>
        <v>49305</v>
      </c>
      <c r="E458" s="25"/>
      <c r="F458" s="196">
        <f t="shared" ref="F458:K458" si="43">F452</f>
        <v>0</v>
      </c>
      <c r="G458" s="25">
        <f t="shared" si="43"/>
        <v>0</v>
      </c>
      <c r="H458" s="186">
        <f>D458+E458+F458+G458</f>
        <v>49305</v>
      </c>
      <c r="I458" s="186">
        <f t="shared" si="43"/>
        <v>6177.41</v>
      </c>
      <c r="J458" s="186">
        <f t="shared" si="43"/>
        <v>6177.41</v>
      </c>
      <c r="K458" s="186">
        <f t="shared" si="43"/>
        <v>14142.18</v>
      </c>
      <c r="L458" s="10"/>
      <c r="M458" s="10"/>
      <c r="N458" s="10"/>
    </row>
    <row r="459" spans="1:14" s="154" customFormat="1">
      <c r="A459" s="54"/>
      <c r="B459" s="54"/>
      <c r="C459" s="54"/>
      <c r="D459" s="55"/>
      <c r="E459" s="55"/>
      <c r="F459" s="55"/>
      <c r="G459" s="55"/>
      <c r="H459" s="55"/>
      <c r="I459" s="55"/>
      <c r="J459" s="55"/>
      <c r="K459" s="55"/>
      <c r="L459" s="56"/>
      <c r="M459" s="56"/>
      <c r="N459" s="56"/>
    </row>
    <row r="461" spans="1:14" ht="16.5" customHeight="1">
      <c r="B461" s="156" t="s">
        <v>341</v>
      </c>
      <c r="C461" s="287" t="s">
        <v>66</v>
      </c>
      <c r="D461" s="287"/>
      <c r="E461" s="287"/>
      <c r="F461" s="285" t="s">
        <v>67</v>
      </c>
      <c r="G461" s="285"/>
      <c r="I461" s="288" t="s">
        <v>282</v>
      </c>
      <c r="J461" s="288"/>
      <c r="K461" s="288"/>
    </row>
    <row r="462" spans="1:14">
      <c r="B462" s="8"/>
      <c r="C462" s="8"/>
      <c r="D462" s="1"/>
      <c r="F462" s="285" t="s">
        <v>68</v>
      </c>
      <c r="G462" s="285"/>
      <c r="I462" s="285" t="s">
        <v>69</v>
      </c>
      <c r="J462" s="285"/>
      <c r="K462" s="285"/>
    </row>
    <row r="463" spans="1:14">
      <c r="B463" s="19" t="s">
        <v>70</v>
      </c>
      <c r="C463" s="8"/>
      <c r="D463" s="8"/>
      <c r="E463" s="8"/>
      <c r="F463" s="8"/>
      <c r="G463" s="8"/>
      <c r="H463" s="8"/>
    </row>
    <row r="464" spans="1:14" ht="16.5" customHeight="1">
      <c r="B464" s="8"/>
      <c r="C464" s="287" t="s">
        <v>71</v>
      </c>
      <c r="D464" s="287"/>
      <c r="E464" s="287"/>
      <c r="F464" s="285" t="s">
        <v>67</v>
      </c>
      <c r="G464" s="285"/>
      <c r="H464" s="7"/>
      <c r="I464" s="288" t="s">
        <v>216</v>
      </c>
      <c r="J464" s="288"/>
      <c r="K464" s="288"/>
    </row>
    <row r="465" spans="1:13">
      <c r="B465" s="8"/>
      <c r="C465" s="8"/>
      <c r="D465" s="8"/>
      <c r="E465" s="7"/>
      <c r="F465" s="285" t="s">
        <v>68</v>
      </c>
      <c r="G465" s="285"/>
      <c r="H465" s="7"/>
      <c r="I465" s="285" t="s">
        <v>69</v>
      </c>
      <c r="J465" s="285"/>
      <c r="K465" s="285"/>
    </row>
    <row r="466" spans="1:13">
      <c r="B466" s="8"/>
      <c r="C466" s="8"/>
      <c r="D466" s="8"/>
      <c r="E466" s="7"/>
      <c r="F466" s="122"/>
      <c r="G466" s="122"/>
      <c r="H466" s="7"/>
      <c r="I466" s="122"/>
      <c r="J466" s="122"/>
      <c r="K466" s="122"/>
    </row>
    <row r="467" spans="1:13" s="154" customFormat="1">
      <c r="B467" s="8"/>
      <c r="C467" s="8"/>
      <c r="D467" s="8"/>
      <c r="E467" s="7"/>
      <c r="F467" s="254"/>
      <c r="G467" s="254"/>
      <c r="H467" s="7"/>
      <c r="I467" s="254"/>
      <c r="J467" s="254"/>
      <c r="K467" s="254"/>
    </row>
    <row r="468" spans="1:13" s="154" customFormat="1">
      <c r="I468" s="306" t="s">
        <v>122</v>
      </c>
      <c r="J468" s="306"/>
      <c r="K468" s="306"/>
    </row>
    <row r="469" spans="1:13" s="154" customFormat="1">
      <c r="I469" s="255"/>
      <c r="J469" s="255"/>
      <c r="K469" s="255"/>
    </row>
    <row r="470" spans="1:13" s="154" customFormat="1">
      <c r="A470" s="307" t="s">
        <v>120</v>
      </c>
      <c r="B470" s="307"/>
      <c r="C470" s="307"/>
      <c r="D470" s="307"/>
      <c r="E470" s="307"/>
      <c r="F470" s="307"/>
      <c r="G470" s="307"/>
      <c r="H470" s="307"/>
      <c r="I470" s="307"/>
      <c r="J470" s="307"/>
      <c r="K470" s="307"/>
    </row>
    <row r="471" spans="1:13" s="154" customFormat="1">
      <c r="A471" s="307" t="s">
        <v>121</v>
      </c>
      <c r="B471" s="307"/>
      <c r="C471" s="307"/>
      <c r="D471" s="307"/>
      <c r="E471" s="307"/>
      <c r="F471" s="307"/>
      <c r="G471" s="307"/>
      <c r="H471" s="307"/>
      <c r="I471" s="307"/>
      <c r="J471" s="307"/>
      <c r="K471" s="307"/>
    </row>
    <row r="472" spans="1:13" s="154" customFormat="1">
      <c r="A472" s="307" t="s">
        <v>339</v>
      </c>
      <c r="B472" s="307"/>
      <c r="C472" s="307"/>
      <c r="D472" s="307"/>
      <c r="E472" s="307"/>
      <c r="F472" s="307"/>
      <c r="G472" s="307"/>
      <c r="H472" s="307"/>
      <c r="I472" s="307"/>
      <c r="J472" s="307"/>
      <c r="K472" s="307"/>
    </row>
    <row r="473" spans="1:13" s="154" customFormat="1">
      <c r="M473" s="12"/>
    </row>
    <row r="474" spans="1:13" s="154" customFormat="1">
      <c r="A474" s="300" t="s">
        <v>29</v>
      </c>
      <c r="B474" s="300"/>
      <c r="C474" s="257" t="s">
        <v>30</v>
      </c>
      <c r="D474" s="298" t="s">
        <v>144</v>
      </c>
      <c r="E474" s="298"/>
      <c r="F474" s="298"/>
      <c r="G474" s="298"/>
      <c r="H474" s="298"/>
      <c r="I474" s="298"/>
      <c r="J474" s="298"/>
      <c r="K474" s="298"/>
    </row>
    <row r="475" spans="1:13" s="154" customFormat="1">
      <c r="A475" s="300"/>
      <c r="B475" s="300"/>
      <c r="C475" s="257" t="s">
        <v>31</v>
      </c>
      <c r="D475" s="298">
        <v>104021</v>
      </c>
      <c r="E475" s="298"/>
      <c r="F475" s="298"/>
      <c r="G475" s="298"/>
      <c r="H475" s="298"/>
      <c r="I475" s="298"/>
      <c r="J475" s="298"/>
      <c r="K475" s="298"/>
    </row>
    <row r="476" spans="1:13" s="154" customFormat="1">
      <c r="A476" s="299"/>
      <c r="B476" s="299"/>
      <c r="C476" s="299"/>
      <c r="D476" s="299"/>
      <c r="E476" s="299"/>
      <c r="F476" s="299"/>
      <c r="G476" s="299"/>
      <c r="H476" s="299"/>
      <c r="I476" s="299"/>
      <c r="J476" s="299"/>
      <c r="K476" s="299"/>
    </row>
    <row r="477" spans="1:13" s="154" customFormat="1">
      <c r="A477" s="300" t="s">
        <v>32</v>
      </c>
      <c r="B477" s="300"/>
      <c r="C477" s="257" t="s">
        <v>30</v>
      </c>
      <c r="D477" s="298" t="s">
        <v>144</v>
      </c>
      <c r="E477" s="298"/>
      <c r="F477" s="298"/>
      <c r="G477" s="298"/>
      <c r="H477" s="298"/>
      <c r="I477" s="298"/>
      <c r="J477" s="298"/>
      <c r="K477" s="298"/>
    </row>
    <row r="478" spans="1:13" s="154" customFormat="1">
      <c r="A478" s="300"/>
      <c r="B478" s="300"/>
      <c r="C478" s="257" t="s">
        <v>31</v>
      </c>
      <c r="D478" s="298">
        <v>104021</v>
      </c>
      <c r="E478" s="298"/>
      <c r="F478" s="298"/>
      <c r="G478" s="298"/>
      <c r="H478" s="298"/>
      <c r="I478" s="298"/>
      <c r="J478" s="298"/>
      <c r="K478" s="298"/>
    </row>
    <row r="479" spans="1:13" s="154" customFormat="1">
      <c r="A479" s="302"/>
      <c r="B479" s="302"/>
      <c r="C479" s="302"/>
      <c r="D479" s="302"/>
      <c r="E479" s="302"/>
      <c r="F479" s="302"/>
      <c r="G479" s="302"/>
      <c r="H479" s="302"/>
      <c r="I479" s="302"/>
      <c r="J479" s="302"/>
      <c r="K479" s="302"/>
    </row>
    <row r="480" spans="1:13" s="154" customFormat="1">
      <c r="A480" s="300" t="s">
        <v>33</v>
      </c>
      <c r="B480" s="300"/>
      <c r="C480" s="300"/>
      <c r="D480" s="298" t="s">
        <v>144</v>
      </c>
      <c r="E480" s="298"/>
      <c r="F480" s="298"/>
      <c r="G480" s="298"/>
      <c r="H480" s="298"/>
      <c r="I480" s="298"/>
      <c r="J480" s="298"/>
      <c r="K480" s="298"/>
    </row>
    <row r="481" spans="1:11" s="154" customFormat="1">
      <c r="A481" s="299"/>
      <c r="B481" s="299"/>
      <c r="C481" s="299"/>
      <c r="D481" s="299"/>
      <c r="E481" s="299"/>
      <c r="F481" s="299"/>
      <c r="G481" s="299"/>
      <c r="H481" s="299"/>
      <c r="I481" s="299"/>
      <c r="J481" s="299"/>
      <c r="K481" s="299"/>
    </row>
    <row r="482" spans="1:11" s="154" customFormat="1">
      <c r="A482" s="300" t="s">
        <v>34</v>
      </c>
      <c r="B482" s="300"/>
      <c r="C482" s="300"/>
      <c r="D482" s="298">
        <v>1006</v>
      </c>
      <c r="E482" s="298"/>
      <c r="F482" s="298"/>
      <c r="G482" s="298"/>
      <c r="H482" s="298"/>
      <c r="I482" s="298"/>
      <c r="J482" s="298"/>
      <c r="K482" s="298"/>
    </row>
    <row r="483" spans="1:11" s="154" customFormat="1">
      <c r="A483" s="302"/>
      <c r="B483" s="302"/>
      <c r="C483" s="302"/>
      <c r="D483" s="302"/>
      <c r="E483" s="302"/>
      <c r="F483" s="302"/>
      <c r="G483" s="302"/>
      <c r="H483" s="302"/>
      <c r="I483" s="302"/>
      <c r="J483" s="302"/>
      <c r="K483" s="302"/>
    </row>
    <row r="484" spans="1:11" s="154" customFormat="1">
      <c r="A484" s="300" t="s">
        <v>35</v>
      </c>
      <c r="B484" s="300"/>
      <c r="C484" s="300"/>
      <c r="D484" s="298">
        <v>1</v>
      </c>
      <c r="E484" s="298"/>
      <c r="F484" s="298"/>
      <c r="G484" s="298"/>
      <c r="H484" s="298"/>
      <c r="I484" s="298"/>
      <c r="J484" s="298"/>
      <c r="K484" s="298"/>
    </row>
    <row r="485" spans="1:11" s="154" customFormat="1">
      <c r="A485" s="299"/>
      <c r="B485" s="299"/>
      <c r="C485" s="299"/>
      <c r="D485" s="299"/>
      <c r="E485" s="299"/>
      <c r="F485" s="299"/>
      <c r="G485" s="299"/>
      <c r="H485" s="299"/>
      <c r="I485" s="299"/>
      <c r="J485" s="299"/>
      <c r="K485" s="299"/>
    </row>
    <row r="486" spans="1:11" s="154" customFormat="1">
      <c r="A486" s="303" t="s">
        <v>36</v>
      </c>
      <c r="B486" s="303"/>
      <c r="C486" s="257" t="s">
        <v>37</v>
      </c>
      <c r="D486" s="304" t="s">
        <v>142</v>
      </c>
      <c r="E486" s="304"/>
      <c r="F486" s="304"/>
      <c r="G486" s="304"/>
      <c r="H486" s="304"/>
      <c r="I486" s="304"/>
      <c r="J486" s="304"/>
      <c r="K486" s="304"/>
    </row>
    <row r="487" spans="1:11" s="154" customFormat="1">
      <c r="A487" s="303"/>
      <c r="B487" s="303"/>
      <c r="C487" s="257" t="s">
        <v>38</v>
      </c>
      <c r="D487" s="304" t="s">
        <v>142</v>
      </c>
      <c r="E487" s="304"/>
      <c r="F487" s="304"/>
      <c r="G487" s="304"/>
      <c r="H487" s="304"/>
      <c r="I487" s="304"/>
      <c r="J487" s="304"/>
      <c r="K487" s="304"/>
    </row>
    <row r="488" spans="1:11" s="154" customFormat="1">
      <c r="A488" s="303"/>
      <c r="B488" s="303"/>
      <c r="C488" s="257" t="s">
        <v>39</v>
      </c>
      <c r="D488" s="305" t="s">
        <v>143</v>
      </c>
      <c r="E488" s="305"/>
      <c r="F488" s="305"/>
      <c r="G488" s="305"/>
      <c r="H488" s="305"/>
      <c r="I488" s="305"/>
      <c r="J488" s="305"/>
      <c r="K488" s="305"/>
    </row>
    <row r="489" spans="1:11" s="154" customFormat="1">
      <c r="A489" s="299"/>
      <c r="B489" s="299"/>
      <c r="C489" s="299"/>
      <c r="D489" s="299"/>
      <c r="E489" s="299"/>
      <c r="F489" s="299"/>
      <c r="G489" s="299"/>
      <c r="H489" s="299"/>
      <c r="I489" s="299"/>
      <c r="J489" s="299"/>
      <c r="K489" s="299"/>
    </row>
    <row r="490" spans="1:11" s="154" customFormat="1" ht="27">
      <c r="A490" s="289" t="s">
        <v>40</v>
      </c>
      <c r="B490" s="290"/>
      <c r="C490" s="257" t="s">
        <v>41</v>
      </c>
      <c r="D490" s="295" t="s">
        <v>145</v>
      </c>
      <c r="E490" s="296"/>
      <c r="F490" s="296"/>
      <c r="G490" s="296"/>
      <c r="H490" s="296"/>
      <c r="I490" s="296"/>
      <c r="J490" s="296"/>
      <c r="K490" s="297"/>
    </row>
    <row r="491" spans="1:11" s="154" customFormat="1" ht="27">
      <c r="A491" s="291"/>
      <c r="B491" s="292"/>
      <c r="C491" s="257" t="s">
        <v>42</v>
      </c>
      <c r="D491" s="298">
        <v>1108</v>
      </c>
      <c r="E491" s="298"/>
      <c r="F491" s="298"/>
      <c r="G491" s="298"/>
      <c r="H491" s="298"/>
      <c r="I491" s="298"/>
      <c r="J491" s="298"/>
      <c r="K491" s="298"/>
    </row>
    <row r="492" spans="1:11" s="154" customFormat="1" ht="27">
      <c r="A492" s="291"/>
      <c r="B492" s="292"/>
      <c r="C492" s="257" t="s">
        <v>43</v>
      </c>
      <c r="D492" s="295" t="s">
        <v>288</v>
      </c>
      <c r="E492" s="296"/>
      <c r="F492" s="296"/>
      <c r="G492" s="296"/>
      <c r="H492" s="296"/>
      <c r="I492" s="296"/>
      <c r="J492" s="296"/>
      <c r="K492" s="297"/>
    </row>
    <row r="493" spans="1:11" s="154" customFormat="1" ht="27">
      <c r="A493" s="293"/>
      <c r="B493" s="294"/>
      <c r="C493" s="257" t="s">
        <v>44</v>
      </c>
      <c r="D493" s="298">
        <v>11010</v>
      </c>
      <c r="E493" s="298"/>
      <c r="F493" s="298"/>
      <c r="G493" s="298"/>
      <c r="H493" s="298"/>
      <c r="I493" s="298"/>
      <c r="J493" s="298"/>
      <c r="K493" s="298"/>
    </row>
    <row r="494" spans="1:11" s="154" customFormat="1">
      <c r="A494" s="299"/>
      <c r="B494" s="299"/>
      <c r="C494" s="299"/>
      <c r="D494" s="299"/>
      <c r="E494" s="299"/>
      <c r="F494" s="299"/>
      <c r="G494" s="299"/>
      <c r="H494" s="299"/>
      <c r="I494" s="299"/>
      <c r="J494" s="299"/>
      <c r="K494" s="299"/>
    </row>
    <row r="495" spans="1:11" s="154" customFormat="1">
      <c r="A495" s="300" t="s">
        <v>45</v>
      </c>
      <c r="B495" s="300"/>
      <c r="C495" s="300"/>
      <c r="D495" s="298" t="s">
        <v>148</v>
      </c>
      <c r="E495" s="298"/>
      <c r="F495" s="298"/>
      <c r="G495" s="298"/>
      <c r="H495" s="298"/>
      <c r="I495" s="298"/>
      <c r="J495" s="298"/>
      <c r="K495" s="298"/>
    </row>
    <row r="496" spans="1:11" s="154" customFormat="1"/>
    <row r="497" spans="1:14" s="154" customFormat="1" ht="40.5" customHeight="1">
      <c r="A497" s="286" t="s">
        <v>50</v>
      </c>
      <c r="B497" s="301" t="s">
        <v>1</v>
      </c>
      <c r="C497" s="301"/>
      <c r="D497" s="286" t="s">
        <v>49</v>
      </c>
      <c r="E497" s="286" t="s">
        <v>3</v>
      </c>
      <c r="F497" s="286"/>
      <c r="G497" s="286"/>
      <c r="H497" s="286" t="s">
        <v>47</v>
      </c>
      <c r="I497" s="286" t="s">
        <v>4</v>
      </c>
      <c r="J497" s="286" t="s">
        <v>5</v>
      </c>
      <c r="K497" s="286" t="s">
        <v>6</v>
      </c>
      <c r="L497" s="286" t="s">
        <v>46</v>
      </c>
      <c r="M497" s="286"/>
      <c r="N497" s="286" t="s">
        <v>7</v>
      </c>
    </row>
    <row r="498" spans="1:14" s="154" customFormat="1" ht="54">
      <c r="A498" s="286"/>
      <c r="B498" s="258" t="s">
        <v>8</v>
      </c>
      <c r="C498" s="256" t="s">
        <v>0</v>
      </c>
      <c r="D498" s="286"/>
      <c r="E498" s="256" t="s">
        <v>48</v>
      </c>
      <c r="F498" s="256" t="s">
        <v>9</v>
      </c>
      <c r="G498" s="256" t="s">
        <v>10</v>
      </c>
      <c r="H498" s="286"/>
      <c r="I498" s="286"/>
      <c r="J498" s="286"/>
      <c r="K498" s="286"/>
      <c r="L498" s="256" t="s">
        <v>11</v>
      </c>
      <c r="M498" s="256" t="s">
        <v>12</v>
      </c>
      <c r="N498" s="286"/>
    </row>
    <row r="499" spans="1:14" s="154" customFormat="1">
      <c r="A499" s="259" t="s">
        <v>13</v>
      </c>
      <c r="B499" s="259" t="s">
        <v>14</v>
      </c>
      <c r="C499" s="259" t="s">
        <v>15</v>
      </c>
      <c r="D499" s="259" t="s">
        <v>16</v>
      </c>
      <c r="E499" s="259" t="s">
        <v>17</v>
      </c>
      <c r="F499" s="259" t="s">
        <v>18</v>
      </c>
      <c r="G499" s="259" t="s">
        <v>19</v>
      </c>
      <c r="H499" s="259" t="s">
        <v>20</v>
      </c>
      <c r="I499" s="259" t="s">
        <v>21</v>
      </c>
      <c r="J499" s="259" t="s">
        <v>22</v>
      </c>
      <c r="K499" s="259" t="s">
        <v>23</v>
      </c>
      <c r="L499" s="259" t="s">
        <v>24</v>
      </c>
      <c r="M499" s="259" t="s">
        <v>25</v>
      </c>
      <c r="N499" s="259" t="s">
        <v>26</v>
      </c>
    </row>
    <row r="500" spans="1:14" s="154" customFormat="1">
      <c r="A500" s="4">
        <v>1100000</v>
      </c>
      <c r="B500" s="5" t="s">
        <v>72</v>
      </c>
      <c r="C500" s="4" t="s">
        <v>28</v>
      </c>
      <c r="D500" s="186">
        <f>D502</f>
        <v>2000</v>
      </c>
      <c r="E500" s="25">
        <f t="shared" ref="E500:K500" si="44">E502</f>
        <v>0</v>
      </c>
      <c r="F500" s="25">
        <f t="shared" si="44"/>
        <v>0</v>
      </c>
      <c r="G500" s="25">
        <f t="shared" si="44"/>
        <v>0</v>
      </c>
      <c r="H500" s="186">
        <f t="shared" si="44"/>
        <v>2000</v>
      </c>
      <c r="I500" s="186">
        <f t="shared" si="44"/>
        <v>0</v>
      </c>
      <c r="J500" s="186">
        <f t="shared" si="44"/>
        <v>0</v>
      </c>
      <c r="K500" s="186">
        <f t="shared" si="44"/>
        <v>0</v>
      </c>
      <c r="L500" s="155"/>
      <c r="M500" s="155"/>
      <c r="N500" s="155"/>
    </row>
    <row r="501" spans="1:14" s="154" customFormat="1">
      <c r="A501" s="4">
        <v>1123000</v>
      </c>
      <c r="B501" s="6" t="s">
        <v>88</v>
      </c>
      <c r="C501" s="4" t="s">
        <v>28</v>
      </c>
      <c r="D501" s="186"/>
      <c r="E501" s="155"/>
      <c r="F501" s="155"/>
      <c r="G501" s="155"/>
      <c r="H501" s="186"/>
      <c r="I501" s="186"/>
      <c r="J501" s="186"/>
      <c r="K501" s="186"/>
      <c r="L501" s="155"/>
      <c r="M501" s="155"/>
      <c r="N501" s="155"/>
    </row>
    <row r="502" spans="1:14" s="154" customFormat="1">
      <c r="A502" s="4">
        <v>1123400</v>
      </c>
      <c r="B502" s="5" t="s">
        <v>92</v>
      </c>
      <c r="C502" s="4">
        <v>423400</v>
      </c>
      <c r="D502" s="186">
        <v>2000</v>
      </c>
      <c r="E502" s="155"/>
      <c r="F502" s="25"/>
      <c r="H502" s="186">
        <f>D502+E502+G502+F502</f>
        <v>2000</v>
      </c>
      <c r="I502" s="186"/>
      <c r="J502" s="186"/>
      <c r="K502" s="186"/>
      <c r="L502" s="155"/>
      <c r="M502" s="155"/>
      <c r="N502" s="155"/>
    </row>
    <row r="503" spans="1:14" s="154" customFormat="1">
      <c r="A503" s="4">
        <v>1123500</v>
      </c>
      <c r="B503" s="5" t="s">
        <v>93</v>
      </c>
      <c r="C503" s="4">
        <v>423500</v>
      </c>
      <c r="D503" s="186"/>
      <c r="E503" s="155"/>
      <c r="F503" s="155"/>
      <c r="G503" s="155"/>
      <c r="H503" s="186"/>
      <c r="I503" s="186"/>
      <c r="J503" s="186"/>
      <c r="K503" s="186"/>
      <c r="L503" s="155"/>
      <c r="M503" s="155"/>
      <c r="N503" s="155"/>
    </row>
    <row r="504" spans="1:14" s="154" customFormat="1">
      <c r="A504" s="4">
        <v>1123600</v>
      </c>
      <c r="B504" s="5" t="s">
        <v>94</v>
      </c>
      <c r="C504" s="4">
        <v>423600</v>
      </c>
      <c r="D504" s="186"/>
      <c r="E504" s="155"/>
      <c r="F504" s="155"/>
      <c r="G504" s="155"/>
      <c r="H504" s="186"/>
      <c r="I504" s="186"/>
      <c r="J504" s="186"/>
      <c r="K504" s="186"/>
      <c r="L504" s="155"/>
      <c r="M504" s="155"/>
      <c r="N504" s="155"/>
    </row>
    <row r="505" spans="1:14" s="154" customFormat="1">
      <c r="A505" s="4">
        <v>1123800</v>
      </c>
      <c r="B505" s="5" t="s">
        <v>96</v>
      </c>
      <c r="C505" s="4">
        <v>423900</v>
      </c>
      <c r="D505" s="186"/>
      <c r="E505" s="155"/>
      <c r="F505" s="155"/>
      <c r="G505" s="155"/>
      <c r="H505" s="186"/>
      <c r="I505" s="186"/>
      <c r="J505" s="186"/>
      <c r="K505" s="186"/>
      <c r="L505" s="155"/>
      <c r="M505" s="155"/>
      <c r="N505" s="155"/>
    </row>
    <row r="506" spans="1:14" s="154" customFormat="1">
      <c r="A506" s="4">
        <v>1000000</v>
      </c>
      <c r="B506" s="4" t="s">
        <v>192</v>
      </c>
      <c r="C506" s="4"/>
      <c r="D506" s="186">
        <f>D500</f>
        <v>2000</v>
      </c>
      <c r="E506" s="25">
        <f t="shared" ref="E506:G506" si="45">E500</f>
        <v>0</v>
      </c>
      <c r="F506" s="25">
        <f t="shared" si="45"/>
        <v>0</v>
      </c>
      <c r="G506" s="25">
        <f t="shared" si="45"/>
        <v>0</v>
      </c>
      <c r="H506" s="186">
        <f>H500</f>
        <v>2000</v>
      </c>
      <c r="I506" s="186">
        <f>I500</f>
        <v>0</v>
      </c>
      <c r="J506" s="186">
        <f>J500</f>
        <v>0</v>
      </c>
      <c r="K506" s="186">
        <f>K500</f>
        <v>0</v>
      </c>
      <c r="L506" s="155"/>
      <c r="M506" s="155"/>
      <c r="N506" s="155"/>
    </row>
    <row r="507" spans="1:14" s="154" customFormat="1"/>
    <row r="508" spans="1:14" s="154" customFormat="1"/>
    <row r="509" spans="1:14" s="154" customFormat="1" ht="16.5" customHeight="1">
      <c r="B509" s="156" t="s">
        <v>341</v>
      </c>
      <c r="C509" s="287" t="s">
        <v>66</v>
      </c>
      <c r="D509" s="287"/>
      <c r="E509" s="287"/>
      <c r="F509" s="285" t="s">
        <v>67</v>
      </c>
      <c r="G509" s="285"/>
      <c r="I509" s="288" t="s">
        <v>282</v>
      </c>
      <c r="J509" s="288"/>
      <c r="K509" s="288"/>
    </row>
    <row r="510" spans="1:14" s="154" customFormat="1">
      <c r="B510" s="8"/>
      <c r="C510" s="8"/>
      <c r="D510" s="1"/>
      <c r="F510" s="285" t="s">
        <v>68</v>
      </c>
      <c r="G510" s="285"/>
      <c r="I510" s="285" t="s">
        <v>69</v>
      </c>
      <c r="J510" s="285"/>
      <c r="K510" s="285"/>
    </row>
    <row r="511" spans="1:14" s="154" customFormat="1">
      <c r="B511" s="254" t="s">
        <v>70</v>
      </c>
      <c r="C511" s="8"/>
      <c r="D511" s="8"/>
      <c r="E511" s="8"/>
      <c r="F511" s="8"/>
      <c r="G511" s="8"/>
      <c r="H511" s="8"/>
    </row>
    <row r="512" spans="1:14" s="154" customFormat="1" ht="16.5" customHeight="1">
      <c r="B512" s="8"/>
      <c r="C512" s="287" t="s">
        <v>71</v>
      </c>
      <c r="D512" s="287"/>
      <c r="E512" s="287"/>
      <c r="F512" s="285" t="s">
        <v>67</v>
      </c>
      <c r="G512" s="285"/>
      <c r="H512" s="7"/>
      <c r="I512" s="288" t="s">
        <v>216</v>
      </c>
      <c r="J512" s="288"/>
      <c r="K512" s="288"/>
    </row>
    <row r="513" spans="1:13" s="154" customFormat="1">
      <c r="B513" s="8"/>
      <c r="C513" s="8"/>
      <c r="D513" s="8"/>
      <c r="E513" s="7"/>
      <c r="F513" s="285" t="s">
        <v>68</v>
      </c>
      <c r="G513" s="285"/>
      <c r="H513" s="7"/>
      <c r="I513" s="285" t="s">
        <v>69</v>
      </c>
      <c r="J513" s="285"/>
      <c r="K513" s="285"/>
    </row>
    <row r="514" spans="1:13" s="154" customFormat="1">
      <c r="B514" s="8"/>
      <c r="C514" s="8"/>
      <c r="D514" s="8"/>
      <c r="E514" s="7"/>
      <c r="F514" s="254"/>
      <c r="G514" s="254"/>
      <c r="H514" s="7"/>
      <c r="I514" s="254"/>
      <c r="J514" s="254"/>
      <c r="K514" s="254"/>
    </row>
    <row r="515" spans="1:13" s="154" customFormat="1">
      <c r="I515" s="306" t="s">
        <v>122</v>
      </c>
      <c r="J515" s="306"/>
      <c r="K515" s="306"/>
    </row>
    <row r="516" spans="1:13" s="154" customFormat="1">
      <c r="I516" s="255"/>
      <c r="J516" s="255"/>
      <c r="K516" s="255"/>
    </row>
    <row r="517" spans="1:13" s="154" customFormat="1">
      <c r="A517" s="307" t="s">
        <v>120</v>
      </c>
      <c r="B517" s="307"/>
      <c r="C517" s="307"/>
      <c r="D517" s="307"/>
      <c r="E517" s="307"/>
      <c r="F517" s="307"/>
      <c r="G517" s="307"/>
      <c r="H517" s="307"/>
      <c r="I517" s="307"/>
      <c r="J517" s="307"/>
      <c r="K517" s="307"/>
    </row>
    <row r="518" spans="1:13" s="154" customFormat="1">
      <c r="A518" s="307" t="s">
        <v>121</v>
      </c>
      <c r="B518" s="307"/>
      <c r="C518" s="307"/>
      <c r="D518" s="307"/>
      <c r="E518" s="307"/>
      <c r="F518" s="307"/>
      <c r="G518" s="307"/>
      <c r="H518" s="307"/>
      <c r="I518" s="307"/>
      <c r="J518" s="307"/>
      <c r="K518" s="307"/>
    </row>
    <row r="519" spans="1:13" s="154" customFormat="1">
      <c r="A519" s="307" t="s">
        <v>339</v>
      </c>
      <c r="B519" s="307"/>
      <c r="C519" s="307"/>
      <c r="D519" s="307"/>
      <c r="E519" s="307"/>
      <c r="F519" s="307"/>
      <c r="G519" s="307"/>
      <c r="H519" s="307"/>
      <c r="I519" s="307"/>
      <c r="J519" s="307"/>
      <c r="K519" s="307"/>
    </row>
    <row r="520" spans="1:13" s="154" customFormat="1">
      <c r="M520" s="12"/>
    </row>
    <row r="521" spans="1:13" s="154" customFormat="1">
      <c r="A521" s="300" t="s">
        <v>29</v>
      </c>
      <c r="B521" s="300"/>
      <c r="C521" s="257" t="s">
        <v>30</v>
      </c>
      <c r="D521" s="298" t="s">
        <v>144</v>
      </c>
      <c r="E521" s="298"/>
      <c r="F521" s="298"/>
      <c r="G521" s="298"/>
      <c r="H521" s="298"/>
      <c r="I521" s="298"/>
      <c r="J521" s="298"/>
      <c r="K521" s="298"/>
    </row>
    <row r="522" spans="1:13" s="154" customFormat="1">
      <c r="A522" s="300"/>
      <c r="B522" s="300"/>
      <c r="C522" s="257" t="s">
        <v>31</v>
      </c>
      <c r="D522" s="298">
        <v>104021</v>
      </c>
      <c r="E522" s="298"/>
      <c r="F522" s="298"/>
      <c r="G522" s="298"/>
      <c r="H522" s="298"/>
      <c r="I522" s="298"/>
      <c r="J522" s="298"/>
      <c r="K522" s="298"/>
    </row>
    <row r="523" spans="1:13" s="154" customFormat="1">
      <c r="A523" s="299"/>
      <c r="B523" s="299"/>
      <c r="C523" s="299"/>
      <c r="D523" s="299"/>
      <c r="E523" s="299"/>
      <c r="F523" s="299"/>
      <c r="G523" s="299"/>
      <c r="H523" s="299"/>
      <c r="I523" s="299"/>
      <c r="J523" s="299"/>
      <c r="K523" s="299"/>
    </row>
    <row r="524" spans="1:13" s="154" customFormat="1">
      <c r="A524" s="300" t="s">
        <v>32</v>
      </c>
      <c r="B524" s="300"/>
      <c r="C524" s="257" t="s">
        <v>30</v>
      </c>
      <c r="D524" s="298" t="s">
        <v>144</v>
      </c>
      <c r="E524" s="298"/>
      <c r="F524" s="298"/>
      <c r="G524" s="298"/>
      <c r="H524" s="298"/>
      <c r="I524" s="298"/>
      <c r="J524" s="298"/>
      <c r="K524" s="298"/>
    </row>
    <row r="525" spans="1:13" s="154" customFormat="1">
      <c r="A525" s="300"/>
      <c r="B525" s="300"/>
      <c r="C525" s="257" t="s">
        <v>31</v>
      </c>
      <c r="D525" s="298">
        <v>104021</v>
      </c>
      <c r="E525" s="298"/>
      <c r="F525" s="298"/>
      <c r="G525" s="298"/>
      <c r="H525" s="298"/>
      <c r="I525" s="298"/>
      <c r="J525" s="298"/>
      <c r="K525" s="298"/>
    </row>
    <row r="526" spans="1:13" s="154" customFormat="1">
      <c r="A526" s="302"/>
      <c r="B526" s="302"/>
      <c r="C526" s="302"/>
      <c r="D526" s="302"/>
      <c r="E526" s="302"/>
      <c r="F526" s="302"/>
      <c r="G526" s="302"/>
      <c r="H526" s="302"/>
      <c r="I526" s="302"/>
      <c r="J526" s="302"/>
      <c r="K526" s="302"/>
    </row>
    <row r="527" spans="1:13" s="154" customFormat="1">
      <c r="A527" s="300" t="s">
        <v>33</v>
      </c>
      <c r="B527" s="300"/>
      <c r="C527" s="300"/>
      <c r="D527" s="298" t="s">
        <v>144</v>
      </c>
      <c r="E527" s="298"/>
      <c r="F527" s="298"/>
      <c r="G527" s="298"/>
      <c r="H527" s="298"/>
      <c r="I527" s="298"/>
      <c r="J527" s="298"/>
      <c r="K527" s="298"/>
    </row>
    <row r="528" spans="1:13" s="154" customFormat="1">
      <c r="A528" s="299"/>
      <c r="B528" s="299"/>
      <c r="C528" s="299"/>
      <c r="D528" s="299"/>
      <c r="E528" s="299"/>
      <c r="F528" s="299"/>
      <c r="G528" s="299"/>
      <c r="H528" s="299"/>
      <c r="I528" s="299"/>
      <c r="J528" s="299"/>
      <c r="K528" s="299"/>
    </row>
    <row r="529" spans="1:14" s="154" customFormat="1">
      <c r="A529" s="300" t="s">
        <v>34</v>
      </c>
      <c r="B529" s="300"/>
      <c r="C529" s="300"/>
      <c r="D529" s="298">
        <v>1006</v>
      </c>
      <c r="E529" s="298"/>
      <c r="F529" s="298"/>
      <c r="G529" s="298"/>
      <c r="H529" s="298"/>
      <c r="I529" s="298"/>
      <c r="J529" s="298"/>
      <c r="K529" s="298"/>
    </row>
    <row r="530" spans="1:14" s="154" customFormat="1">
      <c r="A530" s="302"/>
      <c r="B530" s="302"/>
      <c r="C530" s="302"/>
      <c r="D530" s="302"/>
      <c r="E530" s="302"/>
      <c r="F530" s="302"/>
      <c r="G530" s="302"/>
      <c r="H530" s="302"/>
      <c r="I530" s="302"/>
      <c r="J530" s="302"/>
      <c r="K530" s="302"/>
    </row>
    <row r="531" spans="1:14" s="154" customFormat="1">
      <c r="A531" s="300" t="s">
        <v>35</v>
      </c>
      <c r="B531" s="300"/>
      <c r="C531" s="300"/>
      <c r="D531" s="298">
        <v>1</v>
      </c>
      <c r="E531" s="298"/>
      <c r="F531" s="298"/>
      <c r="G531" s="298"/>
      <c r="H531" s="298"/>
      <c r="I531" s="298"/>
      <c r="J531" s="298"/>
      <c r="K531" s="298"/>
    </row>
    <row r="532" spans="1:14" s="154" customFormat="1">
      <c r="A532" s="299"/>
      <c r="B532" s="299"/>
      <c r="C532" s="299"/>
      <c r="D532" s="299"/>
      <c r="E532" s="299"/>
      <c r="F532" s="299"/>
      <c r="G532" s="299"/>
      <c r="H532" s="299"/>
      <c r="I532" s="299"/>
      <c r="J532" s="299"/>
      <c r="K532" s="299"/>
    </row>
    <row r="533" spans="1:14" s="154" customFormat="1">
      <c r="A533" s="303" t="s">
        <v>36</v>
      </c>
      <c r="B533" s="303"/>
      <c r="C533" s="257" t="s">
        <v>37</v>
      </c>
      <c r="D533" s="304" t="s">
        <v>142</v>
      </c>
      <c r="E533" s="304"/>
      <c r="F533" s="304"/>
      <c r="G533" s="304"/>
      <c r="H533" s="304"/>
      <c r="I533" s="304"/>
      <c r="J533" s="304"/>
      <c r="K533" s="304"/>
    </row>
    <row r="534" spans="1:14" s="154" customFormat="1">
      <c r="A534" s="303"/>
      <c r="B534" s="303"/>
      <c r="C534" s="257" t="s">
        <v>38</v>
      </c>
      <c r="D534" s="304" t="s">
        <v>142</v>
      </c>
      <c r="E534" s="304"/>
      <c r="F534" s="304"/>
      <c r="G534" s="304"/>
      <c r="H534" s="304"/>
      <c r="I534" s="304"/>
      <c r="J534" s="304"/>
      <c r="K534" s="304"/>
    </row>
    <row r="535" spans="1:14" s="154" customFormat="1">
      <c r="A535" s="303"/>
      <c r="B535" s="303"/>
      <c r="C535" s="257" t="s">
        <v>39</v>
      </c>
      <c r="D535" s="305" t="s">
        <v>143</v>
      </c>
      <c r="E535" s="305"/>
      <c r="F535" s="305"/>
      <c r="G535" s="305"/>
      <c r="H535" s="305"/>
      <c r="I535" s="305"/>
      <c r="J535" s="305"/>
      <c r="K535" s="305"/>
    </row>
    <row r="536" spans="1:14" s="154" customFormat="1">
      <c r="A536" s="299"/>
      <c r="B536" s="299"/>
      <c r="C536" s="299"/>
      <c r="D536" s="299"/>
      <c r="E536" s="299"/>
      <c r="F536" s="299"/>
      <c r="G536" s="299"/>
      <c r="H536" s="299"/>
      <c r="I536" s="299"/>
      <c r="J536" s="299"/>
      <c r="K536" s="299"/>
    </row>
    <row r="537" spans="1:14" s="154" customFormat="1" ht="27">
      <c r="A537" s="289" t="s">
        <v>40</v>
      </c>
      <c r="B537" s="290"/>
      <c r="C537" s="257" t="s">
        <v>41</v>
      </c>
      <c r="D537" s="295" t="s">
        <v>145</v>
      </c>
      <c r="E537" s="296"/>
      <c r="F537" s="296"/>
      <c r="G537" s="296"/>
      <c r="H537" s="296"/>
      <c r="I537" s="296"/>
      <c r="J537" s="296"/>
      <c r="K537" s="297"/>
    </row>
    <row r="538" spans="1:14" s="154" customFormat="1" ht="27">
      <c r="A538" s="291"/>
      <c r="B538" s="292"/>
      <c r="C538" s="257" t="s">
        <v>42</v>
      </c>
      <c r="D538" s="298">
        <v>1108</v>
      </c>
      <c r="E538" s="298"/>
      <c r="F538" s="298"/>
      <c r="G538" s="298"/>
      <c r="H538" s="298"/>
      <c r="I538" s="298"/>
      <c r="J538" s="298"/>
      <c r="K538" s="298"/>
    </row>
    <row r="539" spans="1:14" s="154" customFormat="1" ht="27">
      <c r="A539" s="291"/>
      <c r="B539" s="292"/>
      <c r="C539" s="257" t="s">
        <v>43</v>
      </c>
      <c r="D539" s="295" t="s">
        <v>289</v>
      </c>
      <c r="E539" s="296"/>
      <c r="F539" s="296"/>
      <c r="G539" s="296"/>
      <c r="H539" s="296"/>
      <c r="I539" s="296"/>
      <c r="J539" s="296"/>
      <c r="K539" s="297"/>
    </row>
    <row r="540" spans="1:14" s="154" customFormat="1" ht="27">
      <c r="A540" s="293"/>
      <c r="B540" s="294"/>
      <c r="C540" s="257" t="s">
        <v>44</v>
      </c>
      <c r="D540" s="298">
        <v>11011</v>
      </c>
      <c r="E540" s="298"/>
      <c r="F540" s="298"/>
      <c r="G540" s="298"/>
      <c r="H540" s="298"/>
      <c r="I540" s="298"/>
      <c r="J540" s="298"/>
      <c r="K540" s="298"/>
    </row>
    <row r="541" spans="1:14" s="154" customFormat="1">
      <c r="A541" s="299"/>
      <c r="B541" s="299"/>
      <c r="C541" s="299"/>
      <c r="D541" s="299"/>
      <c r="E541" s="299"/>
      <c r="F541" s="299"/>
      <c r="G541" s="299"/>
      <c r="H541" s="299"/>
      <c r="I541" s="299"/>
      <c r="J541" s="299"/>
      <c r="K541" s="299"/>
    </row>
    <row r="542" spans="1:14" s="154" customFormat="1">
      <c r="A542" s="300" t="s">
        <v>45</v>
      </c>
      <c r="B542" s="300"/>
      <c r="C542" s="300"/>
      <c r="D542" s="298" t="s">
        <v>148</v>
      </c>
      <c r="E542" s="298"/>
      <c r="F542" s="298"/>
      <c r="G542" s="298"/>
      <c r="H542" s="298"/>
      <c r="I542" s="298"/>
      <c r="J542" s="298"/>
      <c r="K542" s="298"/>
    </row>
    <row r="543" spans="1:14" s="154" customFormat="1"/>
    <row r="544" spans="1:14" s="154" customFormat="1" ht="38.25" customHeight="1">
      <c r="A544" s="286" t="s">
        <v>50</v>
      </c>
      <c r="B544" s="301" t="s">
        <v>1</v>
      </c>
      <c r="C544" s="301"/>
      <c r="D544" s="286" t="s">
        <v>49</v>
      </c>
      <c r="E544" s="286" t="s">
        <v>3</v>
      </c>
      <c r="F544" s="286"/>
      <c r="G544" s="286"/>
      <c r="H544" s="286" t="s">
        <v>47</v>
      </c>
      <c r="I544" s="286" t="s">
        <v>4</v>
      </c>
      <c r="J544" s="286" t="s">
        <v>5</v>
      </c>
      <c r="K544" s="286" t="s">
        <v>6</v>
      </c>
      <c r="L544" s="286" t="s">
        <v>46</v>
      </c>
      <c r="M544" s="286"/>
      <c r="N544" s="286" t="s">
        <v>7</v>
      </c>
    </row>
    <row r="545" spans="1:14" s="154" customFormat="1" ht="54">
      <c r="A545" s="286"/>
      <c r="B545" s="258" t="s">
        <v>8</v>
      </c>
      <c r="C545" s="256" t="s">
        <v>0</v>
      </c>
      <c r="D545" s="286"/>
      <c r="E545" s="256" t="s">
        <v>48</v>
      </c>
      <c r="F545" s="256" t="s">
        <v>9</v>
      </c>
      <c r="G545" s="256" t="s">
        <v>10</v>
      </c>
      <c r="H545" s="286"/>
      <c r="I545" s="286"/>
      <c r="J545" s="286"/>
      <c r="K545" s="286"/>
      <c r="L545" s="256" t="s">
        <v>11</v>
      </c>
      <c r="M545" s="256" t="s">
        <v>12</v>
      </c>
      <c r="N545" s="286"/>
    </row>
    <row r="546" spans="1:14" s="154" customFormat="1">
      <c r="A546" s="259" t="s">
        <v>13</v>
      </c>
      <c r="B546" s="259" t="s">
        <v>14</v>
      </c>
      <c r="C546" s="259" t="s">
        <v>15</v>
      </c>
      <c r="D546" s="259" t="s">
        <v>16</v>
      </c>
      <c r="E546" s="259" t="s">
        <v>17</v>
      </c>
      <c r="F546" s="259" t="s">
        <v>18</v>
      </c>
      <c r="G546" s="259" t="s">
        <v>19</v>
      </c>
      <c r="H546" s="259" t="s">
        <v>20</v>
      </c>
      <c r="I546" s="259" t="s">
        <v>21</v>
      </c>
      <c r="J546" s="259" t="s">
        <v>22</v>
      </c>
      <c r="K546" s="259" t="s">
        <v>23</v>
      </c>
      <c r="L546" s="259" t="s">
        <v>24</v>
      </c>
      <c r="M546" s="259" t="s">
        <v>25</v>
      </c>
      <c r="N546" s="259" t="s">
        <v>26</v>
      </c>
    </row>
    <row r="547" spans="1:14" s="154" customFormat="1">
      <c r="A547" s="4">
        <v>1100000</v>
      </c>
      <c r="B547" s="5" t="s">
        <v>72</v>
      </c>
      <c r="C547" s="4" t="s">
        <v>28</v>
      </c>
      <c r="D547" s="186">
        <f>D549+D550</f>
        <v>150000</v>
      </c>
      <c r="E547" s="186">
        <f t="shared" ref="E547:G547" si="46">E549+E550</f>
        <v>0</v>
      </c>
      <c r="F547" s="186">
        <f t="shared" si="46"/>
        <v>0</v>
      </c>
      <c r="G547" s="186">
        <f t="shared" si="46"/>
        <v>0</v>
      </c>
      <c r="H547" s="186">
        <f>H549+H550</f>
        <v>150000</v>
      </c>
      <c r="I547" s="186">
        <f t="shared" ref="I547:K547" si="47">I549</f>
        <v>0</v>
      </c>
      <c r="J547" s="186">
        <f t="shared" si="47"/>
        <v>0</v>
      </c>
      <c r="K547" s="186">
        <f t="shared" si="47"/>
        <v>0</v>
      </c>
      <c r="L547" s="155"/>
      <c r="M547" s="155"/>
      <c r="N547" s="155"/>
    </row>
    <row r="548" spans="1:14" s="154" customFormat="1">
      <c r="A548" s="4">
        <v>1123000</v>
      </c>
      <c r="B548" s="6" t="s">
        <v>88</v>
      </c>
      <c r="C548" s="4" t="s">
        <v>28</v>
      </c>
      <c r="D548" s="186"/>
      <c r="E548" s="155"/>
      <c r="F548" s="155"/>
      <c r="G548" s="155"/>
      <c r="H548" s="186"/>
      <c r="I548" s="186"/>
      <c r="J548" s="186"/>
      <c r="K548" s="186"/>
      <c r="L548" s="155"/>
      <c r="M548" s="155"/>
      <c r="N548" s="155"/>
    </row>
    <row r="549" spans="1:14" s="154" customFormat="1">
      <c r="A549" s="4">
        <v>1123400</v>
      </c>
      <c r="B549" s="5" t="s">
        <v>92</v>
      </c>
      <c r="C549" s="4">
        <v>423400</v>
      </c>
      <c r="D549" s="186"/>
      <c r="E549" s="155"/>
      <c r="F549" s="25"/>
      <c r="H549" s="186">
        <f>D549+E549+G549+F549</f>
        <v>0</v>
      </c>
      <c r="I549" s="186"/>
      <c r="J549" s="186"/>
      <c r="K549" s="186"/>
      <c r="L549" s="155"/>
      <c r="M549" s="155"/>
      <c r="N549" s="155"/>
    </row>
    <row r="550" spans="1:14" s="154" customFormat="1">
      <c r="A550" s="4">
        <v>1123500</v>
      </c>
      <c r="B550" s="5" t="s">
        <v>93</v>
      </c>
      <c r="C550" s="4">
        <v>423500</v>
      </c>
      <c r="D550" s="186">
        <v>150000</v>
      </c>
      <c r="E550" s="155"/>
      <c r="F550" s="155"/>
      <c r="G550" s="155"/>
      <c r="H550" s="186">
        <f>D550+E550+G550+F550</f>
        <v>150000</v>
      </c>
      <c r="I550" s="186"/>
      <c r="J550" s="186"/>
      <c r="K550" s="186"/>
      <c r="L550" s="155"/>
      <c r="M550" s="155"/>
      <c r="N550" s="155"/>
    </row>
    <row r="551" spans="1:14" s="154" customFormat="1">
      <c r="A551" s="4">
        <v>1123600</v>
      </c>
      <c r="B551" s="5" t="s">
        <v>94</v>
      </c>
      <c r="C551" s="4">
        <v>423600</v>
      </c>
      <c r="D551" s="186"/>
      <c r="E551" s="155"/>
      <c r="F551" s="155"/>
      <c r="G551" s="155"/>
      <c r="H551" s="186"/>
      <c r="I551" s="186"/>
      <c r="J551" s="186"/>
      <c r="K551" s="186"/>
      <c r="L551" s="155"/>
      <c r="M551" s="155"/>
      <c r="N551" s="155"/>
    </row>
    <row r="552" spans="1:14" s="154" customFormat="1">
      <c r="A552" s="4">
        <v>1123800</v>
      </c>
      <c r="B552" s="5" t="s">
        <v>96</v>
      </c>
      <c r="C552" s="4">
        <v>423900</v>
      </c>
      <c r="D552" s="186"/>
      <c r="E552" s="155"/>
      <c r="F552" s="155"/>
      <c r="G552" s="155"/>
      <c r="H552" s="186"/>
      <c r="I552" s="186"/>
      <c r="J552" s="186"/>
      <c r="K552" s="186"/>
      <c r="L552" s="155"/>
      <c r="M552" s="155"/>
      <c r="N552" s="155"/>
    </row>
    <row r="553" spans="1:14" s="154" customFormat="1">
      <c r="A553" s="4">
        <v>1000000</v>
      </c>
      <c r="B553" s="4" t="s">
        <v>192</v>
      </c>
      <c r="C553" s="4"/>
      <c r="D553" s="186">
        <f>D547</f>
        <v>150000</v>
      </c>
      <c r="E553" s="25">
        <f t="shared" ref="E553:G553" si="48">E547</f>
        <v>0</v>
      </c>
      <c r="F553" s="25">
        <f t="shared" si="48"/>
        <v>0</v>
      </c>
      <c r="G553" s="25">
        <f t="shared" si="48"/>
        <v>0</v>
      </c>
      <c r="H553" s="186">
        <f>H547</f>
        <v>150000</v>
      </c>
      <c r="I553" s="186">
        <f>I547</f>
        <v>0</v>
      </c>
      <c r="J553" s="186">
        <f>J547</f>
        <v>0</v>
      </c>
      <c r="K553" s="186">
        <f>K547</f>
        <v>0</v>
      </c>
      <c r="L553" s="155"/>
      <c r="M553" s="155"/>
      <c r="N553" s="155"/>
    </row>
    <row r="554" spans="1:14" s="154" customFormat="1"/>
    <row r="555" spans="1:14" s="154" customFormat="1"/>
    <row r="556" spans="1:14" s="154" customFormat="1">
      <c r="B556" s="156" t="s">
        <v>341</v>
      </c>
      <c r="C556" s="287" t="s">
        <v>66</v>
      </c>
      <c r="D556" s="287"/>
      <c r="E556" s="287"/>
      <c r="F556" s="285" t="s">
        <v>67</v>
      </c>
      <c r="G556" s="285"/>
      <c r="I556" s="288" t="s">
        <v>282</v>
      </c>
      <c r="J556" s="288"/>
      <c r="K556" s="288"/>
    </row>
    <row r="557" spans="1:14" s="154" customFormat="1">
      <c r="B557" s="8"/>
      <c r="C557" s="8"/>
      <c r="D557" s="1"/>
      <c r="F557" s="285" t="s">
        <v>68</v>
      </c>
      <c r="G557" s="285"/>
      <c r="I557" s="285" t="s">
        <v>69</v>
      </c>
      <c r="J557" s="285"/>
      <c r="K557" s="285"/>
    </row>
    <row r="558" spans="1:14" s="154" customFormat="1">
      <c r="B558" s="254" t="s">
        <v>70</v>
      </c>
      <c r="C558" s="8"/>
      <c r="D558" s="8"/>
      <c r="E558" s="8"/>
      <c r="F558" s="8"/>
      <c r="G558" s="8"/>
      <c r="H558" s="8"/>
    </row>
    <row r="559" spans="1:14" s="154" customFormat="1">
      <c r="B559" s="8"/>
      <c r="C559" s="287" t="s">
        <v>71</v>
      </c>
      <c r="D559" s="287"/>
      <c r="E559" s="287"/>
      <c r="F559" s="285" t="s">
        <v>67</v>
      </c>
      <c r="G559" s="285"/>
      <c r="H559" s="7"/>
      <c r="I559" s="288" t="s">
        <v>216</v>
      </c>
      <c r="J559" s="288"/>
      <c r="K559" s="288"/>
    </row>
    <row r="560" spans="1:14" s="154" customFormat="1">
      <c r="B560" s="8"/>
      <c r="C560" s="8"/>
      <c r="D560" s="8"/>
      <c r="E560" s="7"/>
      <c r="F560" s="285" t="s">
        <v>68</v>
      </c>
      <c r="G560" s="285"/>
      <c r="H560" s="7"/>
      <c r="I560" s="285" t="s">
        <v>69</v>
      </c>
      <c r="J560" s="285"/>
      <c r="K560" s="285"/>
    </row>
    <row r="561" spans="1:13">
      <c r="B561" s="8"/>
      <c r="C561" s="8"/>
      <c r="D561" s="8"/>
      <c r="E561" s="7"/>
      <c r="F561" s="122"/>
      <c r="G561" s="122"/>
      <c r="H561" s="7"/>
      <c r="I561" s="122"/>
      <c r="J561" s="122"/>
      <c r="K561" s="122"/>
    </row>
    <row r="562" spans="1:13">
      <c r="I562" s="306" t="s">
        <v>122</v>
      </c>
      <c r="J562" s="306"/>
      <c r="K562" s="306"/>
    </row>
    <row r="563" spans="1:13">
      <c r="I563" s="23"/>
      <c r="J563" s="23"/>
      <c r="K563" s="23"/>
    </row>
    <row r="564" spans="1:13">
      <c r="A564" s="307" t="s">
        <v>120</v>
      </c>
      <c r="B564" s="307"/>
      <c r="C564" s="307"/>
      <c r="D564" s="307"/>
      <c r="E564" s="307"/>
      <c r="F564" s="307"/>
      <c r="G564" s="307"/>
      <c r="H564" s="307"/>
      <c r="I564" s="307"/>
      <c r="J564" s="307"/>
      <c r="K564" s="307"/>
    </row>
    <row r="565" spans="1:13">
      <c r="A565" s="307" t="s">
        <v>121</v>
      </c>
      <c r="B565" s="307"/>
      <c r="C565" s="307"/>
      <c r="D565" s="307"/>
      <c r="E565" s="307"/>
      <c r="F565" s="307"/>
      <c r="G565" s="307"/>
      <c r="H565" s="307"/>
      <c r="I565" s="307"/>
      <c r="J565" s="307"/>
      <c r="K565" s="307"/>
    </row>
    <row r="566" spans="1:13">
      <c r="A566" s="307" t="s">
        <v>339</v>
      </c>
      <c r="B566" s="307"/>
      <c r="C566" s="307"/>
      <c r="D566" s="307"/>
      <c r="E566" s="307"/>
      <c r="F566" s="307"/>
      <c r="G566" s="307"/>
      <c r="H566" s="307"/>
      <c r="I566" s="307"/>
      <c r="J566" s="307"/>
      <c r="K566" s="307"/>
    </row>
    <row r="567" spans="1:13">
      <c r="M567" s="12"/>
    </row>
    <row r="568" spans="1:13">
      <c r="A568" s="300" t="s">
        <v>29</v>
      </c>
      <c r="B568" s="300"/>
      <c r="C568" s="21" t="s">
        <v>30</v>
      </c>
      <c r="D568" s="298" t="s">
        <v>144</v>
      </c>
      <c r="E568" s="298"/>
      <c r="F568" s="298"/>
      <c r="G568" s="298"/>
      <c r="H568" s="298"/>
      <c r="I568" s="298"/>
      <c r="J568" s="298"/>
      <c r="K568" s="298"/>
    </row>
    <row r="569" spans="1:13">
      <c r="A569" s="300"/>
      <c r="B569" s="300"/>
      <c r="C569" s="21" t="s">
        <v>31</v>
      </c>
      <c r="D569" s="298">
        <v>104021</v>
      </c>
      <c r="E569" s="298"/>
      <c r="F569" s="298"/>
      <c r="G569" s="298"/>
      <c r="H569" s="298"/>
      <c r="I569" s="298"/>
      <c r="J569" s="298"/>
      <c r="K569" s="298"/>
    </row>
    <row r="570" spans="1:13">
      <c r="A570" s="299"/>
      <c r="B570" s="299"/>
      <c r="C570" s="299"/>
      <c r="D570" s="299"/>
      <c r="E570" s="299"/>
      <c r="F570" s="299"/>
      <c r="G570" s="299"/>
      <c r="H570" s="299"/>
      <c r="I570" s="299"/>
      <c r="J570" s="299"/>
      <c r="K570" s="299"/>
    </row>
    <row r="571" spans="1:13">
      <c r="A571" s="300" t="s">
        <v>32</v>
      </c>
      <c r="B571" s="300"/>
      <c r="C571" s="21" t="s">
        <v>30</v>
      </c>
      <c r="D571" s="298" t="s">
        <v>144</v>
      </c>
      <c r="E571" s="298"/>
      <c r="F571" s="298"/>
      <c r="G571" s="298"/>
      <c r="H571" s="298"/>
      <c r="I571" s="298"/>
      <c r="J571" s="298"/>
      <c r="K571" s="298"/>
    </row>
    <row r="572" spans="1:13">
      <c r="A572" s="300"/>
      <c r="B572" s="300"/>
      <c r="C572" s="21" t="s">
        <v>31</v>
      </c>
      <c r="D572" s="298">
        <v>104021</v>
      </c>
      <c r="E572" s="298"/>
      <c r="F572" s="298"/>
      <c r="G572" s="298"/>
      <c r="H572" s="298"/>
      <c r="I572" s="298"/>
      <c r="J572" s="298"/>
      <c r="K572" s="298"/>
    </row>
    <row r="573" spans="1:13">
      <c r="A573" s="302"/>
      <c r="B573" s="302"/>
      <c r="C573" s="302"/>
      <c r="D573" s="302"/>
      <c r="E573" s="302"/>
      <c r="F573" s="302"/>
      <c r="G573" s="302"/>
      <c r="H573" s="302"/>
      <c r="I573" s="302"/>
      <c r="J573" s="302"/>
      <c r="K573" s="302"/>
    </row>
    <row r="574" spans="1:13">
      <c r="A574" s="300" t="s">
        <v>33</v>
      </c>
      <c r="B574" s="300"/>
      <c r="C574" s="300"/>
      <c r="D574" s="298" t="s">
        <v>144</v>
      </c>
      <c r="E574" s="298"/>
      <c r="F574" s="298"/>
      <c r="G574" s="298"/>
      <c r="H574" s="298"/>
      <c r="I574" s="298"/>
      <c r="J574" s="298"/>
      <c r="K574" s="298"/>
    </row>
    <row r="575" spans="1:13">
      <c r="A575" s="299"/>
      <c r="B575" s="299"/>
      <c r="C575" s="299"/>
      <c r="D575" s="299"/>
      <c r="E575" s="299"/>
      <c r="F575" s="299"/>
      <c r="G575" s="299"/>
      <c r="H575" s="299"/>
      <c r="I575" s="299"/>
      <c r="J575" s="299"/>
      <c r="K575" s="299"/>
    </row>
    <row r="576" spans="1:13">
      <c r="A576" s="300" t="s">
        <v>34</v>
      </c>
      <c r="B576" s="300"/>
      <c r="C576" s="300"/>
      <c r="D576" s="298">
        <v>1006</v>
      </c>
      <c r="E576" s="298"/>
      <c r="F576" s="298"/>
      <c r="G576" s="298"/>
      <c r="H576" s="298"/>
      <c r="I576" s="298"/>
      <c r="J576" s="298"/>
      <c r="K576" s="298"/>
    </row>
    <row r="577" spans="1:14">
      <c r="A577" s="302"/>
      <c r="B577" s="302"/>
      <c r="C577" s="302"/>
      <c r="D577" s="302"/>
      <c r="E577" s="302"/>
      <c r="F577" s="302"/>
      <c r="G577" s="302"/>
      <c r="H577" s="302"/>
      <c r="I577" s="302"/>
      <c r="J577" s="302"/>
      <c r="K577" s="302"/>
    </row>
    <row r="578" spans="1:14">
      <c r="A578" s="300" t="s">
        <v>35</v>
      </c>
      <c r="B578" s="300"/>
      <c r="C578" s="300"/>
      <c r="D578" s="298">
        <v>1</v>
      </c>
      <c r="E578" s="298"/>
      <c r="F578" s="298"/>
      <c r="G578" s="298"/>
      <c r="H578" s="298"/>
      <c r="I578" s="298"/>
      <c r="J578" s="298"/>
      <c r="K578" s="298"/>
    </row>
    <row r="579" spans="1:14">
      <c r="A579" s="299"/>
      <c r="B579" s="299"/>
      <c r="C579" s="299"/>
      <c r="D579" s="299"/>
      <c r="E579" s="299"/>
      <c r="F579" s="299"/>
      <c r="G579" s="299"/>
      <c r="H579" s="299"/>
      <c r="I579" s="299"/>
      <c r="J579" s="299"/>
      <c r="K579" s="299"/>
    </row>
    <row r="580" spans="1:14">
      <c r="A580" s="303" t="s">
        <v>36</v>
      </c>
      <c r="B580" s="303"/>
      <c r="C580" s="21" t="s">
        <v>37</v>
      </c>
      <c r="D580" s="304" t="s">
        <v>142</v>
      </c>
      <c r="E580" s="304"/>
      <c r="F580" s="304"/>
      <c r="G580" s="304"/>
      <c r="H580" s="304"/>
      <c r="I580" s="304"/>
      <c r="J580" s="304"/>
      <c r="K580" s="304"/>
    </row>
    <row r="581" spans="1:14">
      <c r="A581" s="303"/>
      <c r="B581" s="303"/>
      <c r="C581" s="21" t="s">
        <v>38</v>
      </c>
      <c r="D581" s="304" t="s">
        <v>142</v>
      </c>
      <c r="E581" s="304"/>
      <c r="F581" s="304"/>
      <c r="G581" s="304"/>
      <c r="H581" s="304"/>
      <c r="I581" s="304"/>
      <c r="J581" s="304"/>
      <c r="K581" s="304"/>
    </row>
    <row r="582" spans="1:14">
      <c r="A582" s="303"/>
      <c r="B582" s="303"/>
      <c r="C582" s="21" t="s">
        <v>39</v>
      </c>
      <c r="D582" s="304" t="s">
        <v>143</v>
      </c>
      <c r="E582" s="304"/>
      <c r="F582" s="304"/>
      <c r="G582" s="304"/>
      <c r="H582" s="304"/>
      <c r="I582" s="304"/>
      <c r="J582" s="304"/>
      <c r="K582" s="304"/>
    </row>
    <row r="583" spans="1:14">
      <c r="A583" s="302"/>
      <c r="B583" s="302"/>
      <c r="C583" s="302"/>
      <c r="D583" s="302"/>
      <c r="E583" s="302"/>
      <c r="F583" s="302"/>
      <c r="G583" s="302"/>
      <c r="H583" s="302"/>
      <c r="I583" s="302"/>
      <c r="J583" s="302"/>
      <c r="K583" s="302"/>
    </row>
    <row r="584" spans="1:14" ht="27">
      <c r="A584" s="289" t="s">
        <v>40</v>
      </c>
      <c r="B584" s="290"/>
      <c r="C584" s="21" t="s">
        <v>41</v>
      </c>
      <c r="D584" s="295" t="s">
        <v>155</v>
      </c>
      <c r="E584" s="296"/>
      <c r="F584" s="296"/>
      <c r="G584" s="296"/>
      <c r="H584" s="296"/>
      <c r="I584" s="296"/>
      <c r="J584" s="296"/>
      <c r="K584" s="297"/>
    </row>
    <row r="585" spans="1:14" ht="27">
      <c r="A585" s="291"/>
      <c r="B585" s="292"/>
      <c r="C585" s="21" t="s">
        <v>42</v>
      </c>
      <c r="D585" s="298">
        <v>1137</v>
      </c>
      <c r="E585" s="298"/>
      <c r="F585" s="298"/>
      <c r="G585" s="298"/>
      <c r="H585" s="298"/>
      <c r="I585" s="298"/>
      <c r="J585" s="298"/>
      <c r="K585" s="298"/>
    </row>
    <row r="586" spans="1:14" ht="27">
      <c r="A586" s="291"/>
      <c r="B586" s="292"/>
      <c r="C586" s="21" t="s">
        <v>43</v>
      </c>
      <c r="D586" s="295" t="s">
        <v>156</v>
      </c>
      <c r="E586" s="296"/>
      <c r="F586" s="296"/>
      <c r="G586" s="296"/>
      <c r="H586" s="296"/>
      <c r="I586" s="296"/>
      <c r="J586" s="296"/>
      <c r="K586" s="297"/>
    </row>
    <row r="587" spans="1:14" ht="27">
      <c r="A587" s="293"/>
      <c r="B587" s="294"/>
      <c r="C587" s="21" t="s">
        <v>44</v>
      </c>
      <c r="D587" s="298">
        <v>11001</v>
      </c>
      <c r="E587" s="298"/>
      <c r="F587" s="298"/>
      <c r="G587" s="298"/>
      <c r="H587" s="298"/>
      <c r="I587" s="298"/>
      <c r="J587" s="298"/>
      <c r="K587" s="298"/>
    </row>
    <row r="588" spans="1:14">
      <c r="A588" s="299"/>
      <c r="B588" s="299"/>
      <c r="C588" s="299"/>
      <c r="D588" s="299"/>
      <c r="E588" s="299"/>
      <c r="F588" s="299"/>
      <c r="G588" s="299"/>
      <c r="H588" s="299"/>
      <c r="I588" s="299"/>
      <c r="J588" s="299"/>
      <c r="K588" s="299"/>
    </row>
    <row r="589" spans="1:14">
      <c r="A589" s="300" t="s">
        <v>45</v>
      </c>
      <c r="B589" s="300"/>
      <c r="C589" s="300"/>
      <c r="D589" s="298" t="s">
        <v>148</v>
      </c>
      <c r="E589" s="298"/>
      <c r="F589" s="298"/>
      <c r="G589" s="298"/>
      <c r="H589" s="298"/>
      <c r="I589" s="298"/>
      <c r="J589" s="298"/>
      <c r="K589" s="298"/>
    </row>
    <row r="591" spans="1:14" ht="53.25" customHeight="1">
      <c r="A591" s="286" t="s">
        <v>50</v>
      </c>
      <c r="B591" s="301" t="s">
        <v>1</v>
      </c>
      <c r="C591" s="301"/>
      <c r="D591" s="286" t="s">
        <v>49</v>
      </c>
      <c r="E591" s="286" t="s">
        <v>3</v>
      </c>
      <c r="F591" s="286"/>
      <c r="G591" s="286"/>
      <c r="H591" s="286" t="s">
        <v>47</v>
      </c>
      <c r="I591" s="286" t="s">
        <v>4</v>
      </c>
      <c r="J591" s="286" t="s">
        <v>5</v>
      </c>
      <c r="K591" s="286" t="s">
        <v>6</v>
      </c>
      <c r="L591" s="286" t="s">
        <v>46</v>
      </c>
      <c r="M591" s="286"/>
      <c r="N591" s="286" t="s">
        <v>7</v>
      </c>
    </row>
    <row r="592" spans="1:14" ht="54">
      <c r="A592" s="286"/>
      <c r="B592" s="22" t="s">
        <v>8</v>
      </c>
      <c r="C592" s="20" t="s">
        <v>0</v>
      </c>
      <c r="D592" s="286"/>
      <c r="E592" s="20" t="s">
        <v>48</v>
      </c>
      <c r="F592" s="20" t="s">
        <v>9</v>
      </c>
      <c r="G592" s="20" t="s">
        <v>10</v>
      </c>
      <c r="H592" s="286"/>
      <c r="I592" s="286"/>
      <c r="J592" s="286"/>
      <c r="K592" s="286"/>
      <c r="L592" s="20" t="s">
        <v>11</v>
      </c>
      <c r="M592" s="20" t="s">
        <v>12</v>
      </c>
      <c r="N592" s="286"/>
    </row>
    <row r="593" spans="1:14">
      <c r="A593" s="24" t="s">
        <v>13</v>
      </c>
      <c r="B593" s="24" t="s">
        <v>14</v>
      </c>
      <c r="C593" s="24" t="s">
        <v>15</v>
      </c>
      <c r="D593" s="24" t="s">
        <v>16</v>
      </c>
      <c r="E593" s="24" t="s">
        <v>17</v>
      </c>
      <c r="F593" s="24" t="s">
        <v>18</v>
      </c>
      <c r="G593" s="24" t="s">
        <v>19</v>
      </c>
      <c r="H593" s="24" t="s">
        <v>20</v>
      </c>
      <c r="I593" s="24" t="s">
        <v>21</v>
      </c>
      <c r="J593" s="24" t="s">
        <v>22</v>
      </c>
      <c r="K593" s="24" t="s">
        <v>23</v>
      </c>
      <c r="L593" s="24" t="s">
        <v>24</v>
      </c>
      <c r="M593" s="24" t="s">
        <v>25</v>
      </c>
      <c r="N593" s="24" t="s">
        <v>26</v>
      </c>
    </row>
    <row r="594" spans="1:14">
      <c r="A594" s="4">
        <v>1100000</v>
      </c>
      <c r="B594" s="5" t="s">
        <v>72</v>
      </c>
      <c r="C594" s="4" t="s">
        <v>28</v>
      </c>
      <c r="D594" s="186">
        <f>D598+D597</f>
        <v>19700</v>
      </c>
      <c r="E594" s="25">
        <f t="shared" ref="E594:G594" si="49">E598+E597</f>
        <v>0</v>
      </c>
      <c r="F594" s="25">
        <f t="shared" si="49"/>
        <v>0</v>
      </c>
      <c r="G594" s="25">
        <f t="shared" si="49"/>
        <v>0</v>
      </c>
      <c r="H594" s="186">
        <f t="shared" ref="H594" si="50">D594+E594+F594+G594</f>
        <v>19700</v>
      </c>
      <c r="I594" s="186">
        <f>I598+I597</f>
        <v>8125</v>
      </c>
      <c r="J594" s="186">
        <f t="shared" ref="J594:K594" si="51">J598+J597</f>
        <v>8125</v>
      </c>
      <c r="K594" s="186">
        <f t="shared" si="51"/>
        <v>8125</v>
      </c>
      <c r="L594" s="10"/>
      <c r="M594" s="10"/>
      <c r="N594" s="10"/>
    </row>
    <row r="595" spans="1:14">
      <c r="A595" s="4">
        <v>1123000</v>
      </c>
      <c r="B595" s="6" t="s">
        <v>88</v>
      </c>
      <c r="C595" s="4" t="s">
        <v>28</v>
      </c>
      <c r="D595" s="186"/>
      <c r="E595" s="10"/>
      <c r="F595" s="10"/>
      <c r="G595" s="10"/>
      <c r="H595" s="186"/>
      <c r="I595" s="186"/>
      <c r="J595" s="186"/>
      <c r="K595" s="186"/>
      <c r="L595" s="10"/>
      <c r="M595" s="10"/>
      <c r="N595" s="10"/>
    </row>
    <row r="596" spans="1:14">
      <c r="A596" s="4">
        <v>1123100</v>
      </c>
      <c r="B596" s="5" t="s">
        <v>89</v>
      </c>
      <c r="C596" s="4">
        <v>423100</v>
      </c>
      <c r="D596" s="186"/>
      <c r="E596" s="10"/>
      <c r="F596" s="10"/>
      <c r="G596" s="10"/>
      <c r="H596" s="186"/>
      <c r="I596" s="186"/>
      <c r="J596" s="186"/>
      <c r="K596" s="186"/>
      <c r="L596" s="10"/>
      <c r="M596" s="10"/>
      <c r="N596" s="10"/>
    </row>
    <row r="597" spans="1:14">
      <c r="A597" s="4">
        <v>1123200</v>
      </c>
      <c r="B597" s="5" t="s">
        <v>90</v>
      </c>
      <c r="C597" s="4">
        <v>423200</v>
      </c>
      <c r="D597" s="186">
        <v>19700</v>
      </c>
      <c r="E597" s="10"/>
      <c r="F597" s="25"/>
      <c r="G597" s="10"/>
      <c r="H597" s="186">
        <f>D597+E597+F597+G597</f>
        <v>19700</v>
      </c>
      <c r="I597" s="186">
        <v>8125</v>
      </c>
      <c r="J597" s="186">
        <v>8125</v>
      </c>
      <c r="K597" s="186">
        <v>8125</v>
      </c>
      <c r="L597" s="10"/>
      <c r="M597" s="10"/>
      <c r="N597" s="10"/>
    </row>
    <row r="598" spans="1:14">
      <c r="A598" s="4">
        <v>1123800</v>
      </c>
      <c r="B598" s="5" t="s">
        <v>96</v>
      </c>
      <c r="C598" s="4">
        <v>423900</v>
      </c>
      <c r="D598" s="186"/>
      <c r="E598" s="10"/>
      <c r="F598" s="10"/>
      <c r="G598" s="10"/>
      <c r="H598" s="186"/>
      <c r="I598" s="186"/>
      <c r="J598" s="186"/>
      <c r="K598" s="186"/>
      <c r="L598" s="10"/>
      <c r="M598" s="10"/>
      <c r="N598" s="10"/>
    </row>
    <row r="599" spans="1:14">
      <c r="A599" s="4">
        <v>1000000</v>
      </c>
      <c r="B599" s="4" t="s">
        <v>192</v>
      </c>
      <c r="C599" s="4"/>
      <c r="D599" s="186">
        <f>D594</f>
        <v>19700</v>
      </c>
      <c r="E599" s="25">
        <f t="shared" ref="E599:G599" si="52">E594</f>
        <v>0</v>
      </c>
      <c r="F599" s="25">
        <f t="shared" si="52"/>
        <v>0</v>
      </c>
      <c r="G599" s="25">
        <f t="shared" si="52"/>
        <v>0</v>
      </c>
      <c r="H599" s="186">
        <f>H594</f>
        <v>19700</v>
      </c>
      <c r="I599" s="186">
        <f>I594</f>
        <v>8125</v>
      </c>
      <c r="J599" s="186">
        <f>J594</f>
        <v>8125</v>
      </c>
      <c r="K599" s="186">
        <f>K594</f>
        <v>8125</v>
      </c>
      <c r="L599" s="10"/>
      <c r="M599" s="10"/>
      <c r="N599" s="10"/>
    </row>
    <row r="602" spans="1:14" ht="16.5" customHeight="1">
      <c r="B602" s="156" t="s">
        <v>341</v>
      </c>
      <c r="C602" s="287" t="s">
        <v>66</v>
      </c>
      <c r="D602" s="287"/>
      <c r="E602" s="287"/>
      <c r="F602" s="285" t="s">
        <v>67</v>
      </c>
      <c r="G602" s="285"/>
      <c r="I602" s="288" t="s">
        <v>282</v>
      </c>
      <c r="J602" s="288"/>
      <c r="K602" s="288"/>
    </row>
    <row r="603" spans="1:14">
      <c r="B603" s="8"/>
      <c r="C603" s="8"/>
      <c r="D603" s="1"/>
      <c r="F603" s="285" t="s">
        <v>68</v>
      </c>
      <c r="G603" s="285"/>
      <c r="I603" s="285" t="s">
        <v>69</v>
      </c>
      <c r="J603" s="285"/>
      <c r="K603" s="285"/>
    </row>
    <row r="604" spans="1:14">
      <c r="B604" s="19" t="s">
        <v>70</v>
      </c>
      <c r="C604" s="8"/>
      <c r="D604" s="8"/>
      <c r="E604" s="8"/>
      <c r="F604" s="8"/>
      <c r="G604" s="8"/>
      <c r="H604" s="8"/>
    </row>
    <row r="605" spans="1:14" ht="16.5" customHeight="1">
      <c r="B605" s="8"/>
      <c r="C605" s="287" t="s">
        <v>71</v>
      </c>
      <c r="D605" s="287"/>
      <c r="E605" s="287"/>
      <c r="F605" s="285" t="s">
        <v>67</v>
      </c>
      <c r="G605" s="285"/>
      <c r="H605" s="7"/>
      <c r="I605" s="288" t="s">
        <v>216</v>
      </c>
      <c r="J605" s="288"/>
      <c r="K605" s="288"/>
    </row>
    <row r="606" spans="1:14">
      <c r="B606" s="8"/>
      <c r="C606" s="8"/>
      <c r="D606" s="8"/>
      <c r="E606" s="7"/>
      <c r="F606" s="285" t="s">
        <v>68</v>
      </c>
      <c r="G606" s="285"/>
      <c r="H606" s="7"/>
      <c r="I606" s="285" t="s">
        <v>69</v>
      </c>
      <c r="J606" s="285"/>
      <c r="K606" s="285"/>
    </row>
    <row r="607" spans="1:14">
      <c r="B607" s="8"/>
      <c r="C607" s="8"/>
      <c r="D607" s="8"/>
      <c r="E607" s="7"/>
      <c r="F607" s="122"/>
      <c r="G607" s="122"/>
      <c r="H607" s="7"/>
      <c r="I607" s="122"/>
      <c r="J607" s="122"/>
      <c r="K607" s="122"/>
    </row>
    <row r="608" spans="1:14">
      <c r="I608" s="306" t="s">
        <v>122</v>
      </c>
      <c r="J608" s="306"/>
      <c r="K608" s="306"/>
    </row>
    <row r="609" spans="1:13">
      <c r="I609" s="31"/>
      <c r="J609" s="31"/>
      <c r="K609" s="31"/>
    </row>
    <row r="610" spans="1:13">
      <c r="A610" s="307" t="s">
        <v>120</v>
      </c>
      <c r="B610" s="307"/>
      <c r="C610" s="307"/>
      <c r="D610" s="307"/>
      <c r="E610" s="307"/>
      <c r="F610" s="307"/>
      <c r="G610" s="307"/>
      <c r="H610" s="307"/>
      <c r="I610" s="307"/>
      <c r="J610" s="307"/>
      <c r="K610" s="307"/>
    </row>
    <row r="611" spans="1:13">
      <c r="A611" s="307" t="s">
        <v>121</v>
      </c>
      <c r="B611" s="307"/>
      <c r="C611" s="307"/>
      <c r="D611" s="307"/>
      <c r="E611" s="307"/>
      <c r="F611" s="307"/>
      <c r="G611" s="307"/>
      <c r="H611" s="307"/>
      <c r="I611" s="307"/>
      <c r="J611" s="307"/>
      <c r="K611" s="307"/>
    </row>
    <row r="612" spans="1:13">
      <c r="A612" s="307" t="s">
        <v>339</v>
      </c>
      <c r="B612" s="307"/>
      <c r="C612" s="307"/>
      <c r="D612" s="307"/>
      <c r="E612" s="307"/>
      <c r="F612" s="307"/>
      <c r="G612" s="307"/>
      <c r="H612" s="307"/>
      <c r="I612" s="307"/>
      <c r="J612" s="307"/>
      <c r="K612" s="307"/>
    </row>
    <row r="613" spans="1:13">
      <c r="M613" s="12"/>
    </row>
    <row r="614" spans="1:13">
      <c r="A614" s="300" t="s">
        <v>29</v>
      </c>
      <c r="B614" s="300"/>
      <c r="C614" s="29" t="s">
        <v>30</v>
      </c>
      <c r="D614" s="298" t="s">
        <v>144</v>
      </c>
      <c r="E614" s="298"/>
      <c r="F614" s="298"/>
      <c r="G614" s="298"/>
      <c r="H614" s="298"/>
      <c r="I614" s="298"/>
      <c r="J614" s="298"/>
      <c r="K614" s="298"/>
    </row>
    <row r="615" spans="1:13">
      <c r="A615" s="300"/>
      <c r="B615" s="300"/>
      <c r="C615" s="29" t="s">
        <v>31</v>
      </c>
      <c r="D615" s="298">
        <v>104021</v>
      </c>
      <c r="E615" s="298"/>
      <c r="F615" s="298"/>
      <c r="G615" s="298"/>
      <c r="H615" s="298"/>
      <c r="I615" s="298"/>
      <c r="J615" s="298"/>
      <c r="K615" s="298"/>
    </row>
    <row r="616" spans="1:13">
      <c r="A616" s="299"/>
      <c r="B616" s="299"/>
      <c r="C616" s="299"/>
      <c r="D616" s="299"/>
      <c r="E616" s="299"/>
      <c r="F616" s="299"/>
      <c r="G616" s="299"/>
      <c r="H616" s="299"/>
      <c r="I616" s="299"/>
      <c r="J616" s="299"/>
      <c r="K616" s="299"/>
    </row>
    <row r="617" spans="1:13">
      <c r="A617" s="300" t="s">
        <v>32</v>
      </c>
      <c r="B617" s="300"/>
      <c r="C617" s="29" t="s">
        <v>30</v>
      </c>
      <c r="D617" s="298" t="s">
        <v>144</v>
      </c>
      <c r="E617" s="298"/>
      <c r="F617" s="298"/>
      <c r="G617" s="298"/>
      <c r="H617" s="298"/>
      <c r="I617" s="298"/>
      <c r="J617" s="298"/>
      <c r="K617" s="298"/>
    </row>
    <row r="618" spans="1:13">
      <c r="A618" s="300"/>
      <c r="B618" s="300"/>
      <c r="C618" s="29" t="s">
        <v>31</v>
      </c>
      <c r="D618" s="298">
        <v>104021</v>
      </c>
      <c r="E618" s="298"/>
      <c r="F618" s="298"/>
      <c r="G618" s="298"/>
      <c r="H618" s="298"/>
      <c r="I618" s="298"/>
      <c r="J618" s="298"/>
      <c r="K618" s="298"/>
    </row>
    <row r="619" spans="1:13">
      <c r="A619" s="302"/>
      <c r="B619" s="302"/>
      <c r="C619" s="302"/>
      <c r="D619" s="302"/>
      <c r="E619" s="302"/>
      <c r="F619" s="302"/>
      <c r="G619" s="302"/>
      <c r="H619" s="302"/>
      <c r="I619" s="302"/>
      <c r="J619" s="302"/>
      <c r="K619" s="302"/>
    </row>
    <row r="620" spans="1:13">
      <c r="A620" s="300" t="s">
        <v>33</v>
      </c>
      <c r="B620" s="300"/>
      <c r="C620" s="300"/>
      <c r="D620" s="298" t="s">
        <v>144</v>
      </c>
      <c r="E620" s="298"/>
      <c r="F620" s="298"/>
      <c r="G620" s="298"/>
      <c r="H620" s="298"/>
      <c r="I620" s="298"/>
      <c r="J620" s="298"/>
      <c r="K620" s="298"/>
    </row>
    <row r="621" spans="1:13">
      <c r="A621" s="299"/>
      <c r="B621" s="299"/>
      <c r="C621" s="299"/>
      <c r="D621" s="299"/>
      <c r="E621" s="299"/>
      <c r="F621" s="299"/>
      <c r="G621" s="299"/>
      <c r="H621" s="299"/>
      <c r="I621" s="299"/>
      <c r="J621" s="299"/>
      <c r="K621" s="299"/>
    </row>
    <row r="622" spans="1:13">
      <c r="A622" s="300" t="s">
        <v>34</v>
      </c>
      <c r="B622" s="300"/>
      <c r="C622" s="300"/>
      <c r="D622" s="298">
        <v>1006</v>
      </c>
      <c r="E622" s="298"/>
      <c r="F622" s="298"/>
      <c r="G622" s="298"/>
      <c r="H622" s="298"/>
      <c r="I622" s="298"/>
      <c r="J622" s="298"/>
      <c r="K622" s="298"/>
    </row>
    <row r="623" spans="1:13">
      <c r="A623" s="302"/>
      <c r="B623" s="302"/>
      <c r="C623" s="302"/>
      <c r="D623" s="302"/>
      <c r="E623" s="302"/>
      <c r="F623" s="302"/>
      <c r="G623" s="302"/>
      <c r="H623" s="302"/>
      <c r="I623" s="302"/>
      <c r="J623" s="302"/>
      <c r="K623" s="302"/>
    </row>
    <row r="624" spans="1:13">
      <c r="A624" s="300" t="s">
        <v>35</v>
      </c>
      <c r="B624" s="300"/>
      <c r="C624" s="300"/>
      <c r="D624" s="298">
        <v>1</v>
      </c>
      <c r="E624" s="298"/>
      <c r="F624" s="298"/>
      <c r="G624" s="298"/>
      <c r="H624" s="298"/>
      <c r="I624" s="298"/>
      <c r="J624" s="298"/>
      <c r="K624" s="298"/>
    </row>
    <row r="625" spans="1:14">
      <c r="A625" s="299"/>
      <c r="B625" s="299"/>
      <c r="C625" s="299"/>
      <c r="D625" s="299"/>
      <c r="E625" s="299"/>
      <c r="F625" s="299"/>
      <c r="G625" s="299"/>
      <c r="H625" s="299"/>
      <c r="I625" s="299"/>
      <c r="J625" s="299"/>
      <c r="K625" s="299"/>
    </row>
    <row r="626" spans="1:14">
      <c r="A626" s="303" t="s">
        <v>36</v>
      </c>
      <c r="B626" s="303"/>
      <c r="C626" s="29" t="s">
        <v>37</v>
      </c>
      <c r="D626" s="304" t="s">
        <v>142</v>
      </c>
      <c r="E626" s="304"/>
      <c r="F626" s="304"/>
      <c r="G626" s="304"/>
      <c r="H626" s="304"/>
      <c r="I626" s="304"/>
      <c r="J626" s="304"/>
      <c r="K626" s="304"/>
    </row>
    <row r="627" spans="1:14">
      <c r="A627" s="303"/>
      <c r="B627" s="303"/>
      <c r="C627" s="29" t="s">
        <v>38</v>
      </c>
      <c r="D627" s="304" t="s">
        <v>142</v>
      </c>
      <c r="E627" s="304"/>
      <c r="F627" s="304"/>
      <c r="G627" s="304"/>
      <c r="H627" s="304"/>
      <c r="I627" s="304"/>
      <c r="J627" s="304"/>
      <c r="K627" s="304"/>
    </row>
    <row r="628" spans="1:14">
      <c r="A628" s="303"/>
      <c r="B628" s="303"/>
      <c r="C628" s="29" t="s">
        <v>39</v>
      </c>
      <c r="D628" s="304" t="s">
        <v>143</v>
      </c>
      <c r="E628" s="304"/>
      <c r="F628" s="304"/>
      <c r="G628" s="304"/>
      <c r="H628" s="304"/>
      <c r="I628" s="304"/>
      <c r="J628" s="304"/>
      <c r="K628" s="304"/>
    </row>
    <row r="629" spans="1:14">
      <c r="A629" s="299"/>
      <c r="B629" s="299"/>
      <c r="C629" s="299"/>
      <c r="D629" s="299"/>
      <c r="E629" s="299"/>
      <c r="F629" s="299"/>
      <c r="G629" s="299"/>
      <c r="H629" s="299"/>
      <c r="I629" s="299"/>
      <c r="J629" s="299"/>
      <c r="K629" s="299"/>
    </row>
    <row r="630" spans="1:14" ht="27" customHeight="1">
      <c r="A630" s="289" t="s">
        <v>40</v>
      </c>
      <c r="B630" s="290"/>
      <c r="C630" s="29" t="s">
        <v>41</v>
      </c>
      <c r="D630" s="295" t="s">
        <v>155</v>
      </c>
      <c r="E630" s="296"/>
      <c r="F630" s="296"/>
      <c r="G630" s="296"/>
      <c r="H630" s="296"/>
      <c r="I630" s="296"/>
      <c r="J630" s="296"/>
      <c r="K630" s="297"/>
    </row>
    <row r="631" spans="1:14" ht="27">
      <c r="A631" s="291"/>
      <c r="B631" s="292"/>
      <c r="C631" s="29" t="s">
        <v>42</v>
      </c>
      <c r="D631" s="298">
        <v>1137</v>
      </c>
      <c r="E631" s="298"/>
      <c r="F631" s="298"/>
      <c r="G631" s="298"/>
      <c r="H631" s="298"/>
      <c r="I631" s="298"/>
      <c r="J631" s="298"/>
      <c r="K631" s="298"/>
    </row>
    <row r="632" spans="1:14" ht="27">
      <c r="A632" s="291"/>
      <c r="B632" s="292"/>
      <c r="C632" s="29" t="s">
        <v>43</v>
      </c>
      <c r="D632" s="295" t="s">
        <v>234</v>
      </c>
      <c r="E632" s="296"/>
      <c r="F632" s="296"/>
      <c r="G632" s="296"/>
      <c r="H632" s="296"/>
      <c r="I632" s="296"/>
      <c r="J632" s="296"/>
      <c r="K632" s="297"/>
    </row>
    <row r="633" spans="1:14" ht="27">
      <c r="A633" s="293"/>
      <c r="B633" s="294"/>
      <c r="C633" s="29" t="s">
        <v>44</v>
      </c>
      <c r="D633" s="298">
        <v>11003</v>
      </c>
      <c r="E633" s="298"/>
      <c r="F633" s="298"/>
      <c r="G633" s="298"/>
      <c r="H633" s="298"/>
      <c r="I633" s="298"/>
      <c r="J633" s="298"/>
      <c r="K633" s="298"/>
    </row>
    <row r="634" spans="1:14">
      <c r="A634" s="299"/>
      <c r="B634" s="299"/>
      <c r="C634" s="299"/>
      <c r="D634" s="299"/>
      <c r="E634" s="299"/>
      <c r="F634" s="299"/>
      <c r="G634" s="299"/>
      <c r="H634" s="299"/>
      <c r="I634" s="299"/>
      <c r="J634" s="299"/>
      <c r="K634" s="299"/>
    </row>
    <row r="635" spans="1:14">
      <c r="A635" s="300" t="s">
        <v>45</v>
      </c>
      <c r="B635" s="300"/>
      <c r="C635" s="300"/>
      <c r="D635" s="298" t="s">
        <v>148</v>
      </c>
      <c r="E635" s="298"/>
      <c r="F635" s="298"/>
      <c r="G635" s="298"/>
      <c r="H635" s="298"/>
      <c r="I635" s="298"/>
      <c r="J635" s="298"/>
      <c r="K635" s="298"/>
    </row>
    <row r="637" spans="1:14" ht="51" customHeight="1">
      <c r="A637" s="286" t="s">
        <v>50</v>
      </c>
      <c r="B637" s="301" t="s">
        <v>1</v>
      </c>
      <c r="C637" s="301"/>
      <c r="D637" s="286" t="s">
        <v>49</v>
      </c>
      <c r="E637" s="286" t="s">
        <v>3</v>
      </c>
      <c r="F637" s="286"/>
      <c r="G637" s="286"/>
      <c r="H637" s="286" t="s">
        <v>47</v>
      </c>
      <c r="I637" s="286" t="s">
        <v>4</v>
      </c>
      <c r="J637" s="286" t="s">
        <v>5</v>
      </c>
      <c r="K637" s="286" t="s">
        <v>6</v>
      </c>
      <c r="L637" s="286" t="s">
        <v>46</v>
      </c>
      <c r="M637" s="286"/>
      <c r="N637" s="286" t="s">
        <v>7</v>
      </c>
    </row>
    <row r="638" spans="1:14" ht="54">
      <c r="A638" s="286"/>
      <c r="B638" s="30" t="s">
        <v>8</v>
      </c>
      <c r="C638" s="28" t="s">
        <v>0</v>
      </c>
      <c r="D638" s="286"/>
      <c r="E638" s="28" t="s">
        <v>48</v>
      </c>
      <c r="F638" s="28" t="s">
        <v>9</v>
      </c>
      <c r="G638" s="28" t="s">
        <v>10</v>
      </c>
      <c r="H638" s="286"/>
      <c r="I638" s="286"/>
      <c r="J638" s="286"/>
      <c r="K638" s="286"/>
      <c r="L638" s="28" t="s">
        <v>11</v>
      </c>
      <c r="M638" s="28" t="s">
        <v>12</v>
      </c>
      <c r="N638" s="286"/>
    </row>
    <row r="639" spans="1:14">
      <c r="A639" s="32" t="s">
        <v>13</v>
      </c>
      <c r="B639" s="32" t="s">
        <v>14</v>
      </c>
      <c r="C639" s="32" t="s">
        <v>15</v>
      </c>
      <c r="D639" s="32" t="s">
        <v>16</v>
      </c>
      <c r="E639" s="32" t="s">
        <v>17</v>
      </c>
      <c r="F639" s="32" t="s">
        <v>18</v>
      </c>
      <c r="G639" s="32" t="s">
        <v>19</v>
      </c>
      <c r="H639" s="32" t="s">
        <v>20</v>
      </c>
      <c r="I639" s="32" t="s">
        <v>21</v>
      </c>
      <c r="J639" s="32" t="s">
        <v>22</v>
      </c>
      <c r="K639" s="32" t="s">
        <v>23</v>
      </c>
      <c r="L639" s="32" t="s">
        <v>24</v>
      </c>
      <c r="M639" s="32" t="s">
        <v>25</v>
      </c>
      <c r="N639" s="32" t="s">
        <v>26</v>
      </c>
    </row>
    <row r="640" spans="1:14">
      <c r="A640" s="4">
        <v>1100000</v>
      </c>
      <c r="B640" s="5" t="s">
        <v>72</v>
      </c>
      <c r="C640" s="4" t="s">
        <v>28</v>
      </c>
      <c r="D640" s="186">
        <f>D642</f>
        <v>99600</v>
      </c>
      <c r="E640" s="25">
        <f t="shared" ref="E640:F640" si="53">E642</f>
        <v>0</v>
      </c>
      <c r="F640" s="196">
        <f t="shared" si="53"/>
        <v>0</v>
      </c>
      <c r="G640" s="25"/>
      <c r="H640" s="186">
        <f t="shared" ref="H640" si="54">D640+E640+F640+G640</f>
        <v>99600</v>
      </c>
      <c r="I640" s="186">
        <f>I642</f>
        <v>41904.54</v>
      </c>
      <c r="J640" s="186">
        <f t="shared" ref="J640:K640" si="55">J642</f>
        <v>41904.54</v>
      </c>
      <c r="K640" s="186">
        <f t="shared" si="55"/>
        <v>41904.54</v>
      </c>
      <c r="L640" s="10"/>
      <c r="M640" s="10"/>
      <c r="N640" s="10"/>
    </row>
    <row r="641" spans="1:14">
      <c r="A641" s="4">
        <v>1176000</v>
      </c>
      <c r="B641" s="6" t="s">
        <v>59</v>
      </c>
      <c r="C641" s="4" t="s">
        <v>28</v>
      </c>
      <c r="D641" s="186"/>
      <c r="E641" s="10"/>
      <c r="F641" s="10"/>
      <c r="G641" s="10"/>
      <c r="H641" s="186"/>
      <c r="I641" s="186"/>
      <c r="J641" s="186"/>
      <c r="K641" s="186"/>
      <c r="L641" s="10"/>
      <c r="M641" s="10"/>
      <c r="N641" s="10"/>
    </row>
    <row r="642" spans="1:14">
      <c r="A642" s="4">
        <v>1176100</v>
      </c>
      <c r="B642" s="5" t="s">
        <v>113</v>
      </c>
      <c r="C642" s="4">
        <v>486100</v>
      </c>
      <c r="D642" s="186">
        <v>99600</v>
      </c>
      <c r="E642" s="10"/>
      <c r="F642" s="196"/>
      <c r="G642" s="10"/>
      <c r="H642" s="186">
        <f>D642+E642+F642+G642</f>
        <v>99600</v>
      </c>
      <c r="I642" s="186">
        <v>41904.54</v>
      </c>
      <c r="J642" s="186">
        <v>41904.54</v>
      </c>
      <c r="K642" s="186">
        <v>41904.54</v>
      </c>
      <c r="L642" s="10"/>
      <c r="M642" s="10"/>
      <c r="N642" s="10"/>
    </row>
    <row r="643" spans="1:14">
      <c r="A643" s="4">
        <v>1000000</v>
      </c>
      <c r="B643" s="4" t="s">
        <v>192</v>
      </c>
      <c r="C643" s="4"/>
      <c r="D643" s="186">
        <f>D640</f>
        <v>99600</v>
      </c>
      <c r="E643" s="25">
        <f t="shared" ref="E643:F643" si="56">E640</f>
        <v>0</v>
      </c>
      <c r="F643" s="196">
        <f t="shared" si="56"/>
        <v>0</v>
      </c>
      <c r="G643" s="10"/>
      <c r="H643" s="186">
        <f>D643+E643+F643+G643</f>
        <v>99600</v>
      </c>
      <c r="I643" s="186">
        <f>I642</f>
        <v>41904.54</v>
      </c>
      <c r="J643" s="186">
        <f t="shared" ref="J643:K643" si="57">J642</f>
        <v>41904.54</v>
      </c>
      <c r="K643" s="186">
        <f t="shared" si="57"/>
        <v>41904.54</v>
      </c>
      <c r="L643" s="10"/>
      <c r="M643" s="10"/>
      <c r="N643" s="10"/>
    </row>
    <row r="644" spans="1:14" ht="17.25">
      <c r="A644" s="54"/>
      <c r="B644" s="54"/>
      <c r="C644" s="54"/>
      <c r="D644" s="55"/>
      <c r="E644" s="56"/>
      <c r="F644" s="56"/>
      <c r="G644" s="56"/>
      <c r="H644" s="168"/>
      <c r="I644" s="56"/>
      <c r="J644" s="56"/>
      <c r="K644" s="56"/>
      <c r="L644" s="56"/>
      <c r="M644" s="56"/>
      <c r="N644" s="56"/>
    </row>
    <row r="646" spans="1:14" ht="16.5" customHeight="1">
      <c r="B646" s="156" t="s">
        <v>341</v>
      </c>
      <c r="C646" s="287" t="s">
        <v>66</v>
      </c>
      <c r="D646" s="287"/>
      <c r="E646" s="287"/>
      <c r="F646" s="285" t="s">
        <v>67</v>
      </c>
      <c r="G646" s="285"/>
      <c r="I646" s="288" t="s">
        <v>282</v>
      </c>
      <c r="J646" s="288"/>
      <c r="K646" s="288"/>
    </row>
    <row r="647" spans="1:14">
      <c r="B647" s="8"/>
      <c r="C647" s="8"/>
      <c r="D647" s="1"/>
      <c r="F647" s="285" t="s">
        <v>68</v>
      </c>
      <c r="G647" s="285"/>
      <c r="I647" s="285" t="s">
        <v>69</v>
      </c>
      <c r="J647" s="285"/>
      <c r="K647" s="285"/>
    </row>
    <row r="648" spans="1:14">
      <c r="B648" s="27" t="s">
        <v>70</v>
      </c>
      <c r="C648" s="8"/>
      <c r="D648" s="8"/>
      <c r="E648" s="8"/>
      <c r="F648" s="8"/>
      <c r="G648" s="8"/>
      <c r="H648" s="8"/>
    </row>
    <row r="649" spans="1:14" ht="16.5" customHeight="1">
      <c r="B649" s="8"/>
      <c r="C649" s="287" t="s">
        <v>71</v>
      </c>
      <c r="D649" s="287"/>
      <c r="E649" s="287"/>
      <c r="F649" s="285" t="s">
        <v>67</v>
      </c>
      <c r="G649" s="285"/>
      <c r="H649" s="7"/>
      <c r="I649" s="288" t="s">
        <v>216</v>
      </c>
      <c r="J649" s="288"/>
      <c r="K649" s="288"/>
    </row>
    <row r="650" spans="1:14">
      <c r="B650" s="8"/>
      <c r="C650" s="8"/>
      <c r="D650" s="8"/>
      <c r="E650" s="7"/>
      <c r="F650" s="285" t="s">
        <v>68</v>
      </c>
      <c r="G650" s="285"/>
      <c r="H650" s="7"/>
      <c r="I650" s="285" t="s">
        <v>69</v>
      </c>
      <c r="J650" s="285"/>
      <c r="K650" s="285"/>
    </row>
    <row r="651" spans="1:14">
      <c r="B651" s="8"/>
      <c r="C651" s="8"/>
      <c r="D651" s="8"/>
      <c r="E651" s="7"/>
      <c r="F651" s="122"/>
      <c r="G651" s="122"/>
      <c r="H651" s="7"/>
      <c r="I651" s="122"/>
      <c r="J651" s="122"/>
      <c r="K651" s="122"/>
    </row>
    <row r="652" spans="1:14">
      <c r="I652" s="306" t="s">
        <v>122</v>
      </c>
      <c r="J652" s="306"/>
      <c r="K652" s="306"/>
    </row>
    <row r="653" spans="1:14">
      <c r="I653" s="61"/>
      <c r="J653" s="61"/>
      <c r="K653" s="61"/>
    </row>
    <row r="654" spans="1:14">
      <c r="A654" s="307" t="s">
        <v>120</v>
      </c>
      <c r="B654" s="307"/>
      <c r="C654" s="307"/>
      <c r="D654" s="307"/>
      <c r="E654" s="307"/>
      <c r="F654" s="307"/>
      <c r="G654" s="307"/>
      <c r="H654" s="307"/>
      <c r="I654" s="307"/>
      <c r="J654" s="307"/>
      <c r="K654" s="307"/>
    </row>
    <row r="655" spans="1:14">
      <c r="A655" s="307" t="s">
        <v>121</v>
      </c>
      <c r="B655" s="307"/>
      <c r="C655" s="307"/>
      <c r="D655" s="307"/>
      <c r="E655" s="307"/>
      <c r="F655" s="307"/>
      <c r="G655" s="307"/>
      <c r="H655" s="307"/>
      <c r="I655" s="307"/>
      <c r="J655" s="307"/>
      <c r="K655" s="307"/>
    </row>
    <row r="656" spans="1:14">
      <c r="A656" s="307" t="s">
        <v>339</v>
      </c>
      <c r="B656" s="307"/>
      <c r="C656" s="307"/>
      <c r="D656" s="307"/>
      <c r="E656" s="307"/>
      <c r="F656" s="307"/>
      <c r="G656" s="307"/>
      <c r="H656" s="307"/>
      <c r="I656" s="307"/>
      <c r="J656" s="307"/>
      <c r="K656" s="307"/>
    </row>
    <row r="657" spans="1:13">
      <c r="M657" s="12"/>
    </row>
    <row r="658" spans="1:13">
      <c r="A658" s="300" t="s">
        <v>29</v>
      </c>
      <c r="B658" s="300"/>
      <c r="C658" s="59" t="s">
        <v>30</v>
      </c>
      <c r="D658" s="298" t="s">
        <v>144</v>
      </c>
      <c r="E658" s="298"/>
      <c r="F658" s="298"/>
      <c r="G658" s="298"/>
      <c r="H658" s="298"/>
      <c r="I658" s="298"/>
      <c r="J658" s="298"/>
      <c r="K658" s="298"/>
    </row>
    <row r="659" spans="1:13">
      <c r="A659" s="300"/>
      <c r="B659" s="300"/>
      <c r="C659" s="59" t="s">
        <v>31</v>
      </c>
      <c r="D659" s="298">
        <v>104021</v>
      </c>
      <c r="E659" s="298"/>
      <c r="F659" s="298"/>
      <c r="G659" s="298"/>
      <c r="H659" s="298"/>
      <c r="I659" s="298"/>
      <c r="J659" s="298"/>
      <c r="K659" s="298"/>
    </row>
    <row r="660" spans="1:13">
      <c r="A660" s="299"/>
      <c r="B660" s="299"/>
      <c r="C660" s="299"/>
      <c r="D660" s="299"/>
      <c r="E660" s="299"/>
      <c r="F660" s="299"/>
      <c r="G660" s="299"/>
      <c r="H660" s="299"/>
      <c r="I660" s="299"/>
      <c r="J660" s="299"/>
      <c r="K660" s="299"/>
    </row>
    <row r="661" spans="1:13">
      <c r="A661" s="300" t="s">
        <v>32</v>
      </c>
      <c r="B661" s="300"/>
      <c r="C661" s="59" t="s">
        <v>30</v>
      </c>
      <c r="D661" s="298" t="s">
        <v>144</v>
      </c>
      <c r="E661" s="298"/>
      <c r="F661" s="298"/>
      <c r="G661" s="298"/>
      <c r="H661" s="298"/>
      <c r="I661" s="298"/>
      <c r="J661" s="298"/>
      <c r="K661" s="298"/>
    </row>
    <row r="662" spans="1:13">
      <c r="A662" s="300"/>
      <c r="B662" s="300"/>
      <c r="C662" s="59" t="s">
        <v>31</v>
      </c>
      <c r="D662" s="298">
        <v>104021</v>
      </c>
      <c r="E662" s="298"/>
      <c r="F662" s="298"/>
      <c r="G662" s="298"/>
      <c r="H662" s="298"/>
      <c r="I662" s="298"/>
      <c r="J662" s="298"/>
      <c r="K662" s="298"/>
    </row>
    <row r="663" spans="1:13">
      <c r="A663" s="302"/>
      <c r="B663" s="302"/>
      <c r="C663" s="302"/>
      <c r="D663" s="302"/>
      <c r="E663" s="302"/>
      <c r="F663" s="302"/>
      <c r="G663" s="302"/>
      <c r="H663" s="302"/>
      <c r="I663" s="302"/>
      <c r="J663" s="302"/>
      <c r="K663" s="302"/>
    </row>
    <row r="664" spans="1:13">
      <c r="A664" s="300" t="s">
        <v>33</v>
      </c>
      <c r="B664" s="300"/>
      <c r="C664" s="300"/>
      <c r="D664" s="298" t="s">
        <v>144</v>
      </c>
      <c r="E664" s="298"/>
      <c r="F664" s="298"/>
      <c r="G664" s="298"/>
      <c r="H664" s="298"/>
      <c r="I664" s="298"/>
      <c r="J664" s="298"/>
      <c r="K664" s="298"/>
    </row>
    <row r="665" spans="1:13">
      <c r="A665" s="299"/>
      <c r="B665" s="299"/>
      <c r="C665" s="299"/>
      <c r="D665" s="299"/>
      <c r="E665" s="299"/>
      <c r="F665" s="299"/>
      <c r="G665" s="299"/>
      <c r="H665" s="299"/>
      <c r="I665" s="299"/>
      <c r="J665" s="299"/>
      <c r="K665" s="299"/>
    </row>
    <row r="666" spans="1:13">
      <c r="A666" s="300" t="s">
        <v>34</v>
      </c>
      <c r="B666" s="300"/>
      <c r="C666" s="300"/>
      <c r="D666" s="298">
        <v>1006</v>
      </c>
      <c r="E666" s="298"/>
      <c r="F666" s="298"/>
      <c r="G666" s="298"/>
      <c r="H666" s="298"/>
      <c r="I666" s="298"/>
      <c r="J666" s="298"/>
      <c r="K666" s="298"/>
    </row>
    <row r="667" spans="1:13">
      <c r="A667" s="302"/>
      <c r="B667" s="302"/>
      <c r="C667" s="302"/>
      <c r="D667" s="302"/>
      <c r="E667" s="302"/>
      <c r="F667" s="302"/>
      <c r="G667" s="302"/>
      <c r="H667" s="302"/>
      <c r="I667" s="302"/>
      <c r="J667" s="302"/>
      <c r="K667" s="302"/>
    </row>
    <row r="668" spans="1:13">
      <c r="A668" s="300" t="s">
        <v>35</v>
      </c>
      <c r="B668" s="300"/>
      <c r="C668" s="300"/>
      <c r="D668" s="298">
        <v>1</v>
      </c>
      <c r="E668" s="298"/>
      <c r="F668" s="298"/>
      <c r="G668" s="298"/>
      <c r="H668" s="298"/>
      <c r="I668" s="298"/>
      <c r="J668" s="298"/>
      <c r="K668" s="298"/>
    </row>
    <row r="669" spans="1:13">
      <c r="A669" s="299"/>
      <c r="B669" s="299"/>
      <c r="C669" s="299"/>
      <c r="D669" s="299"/>
      <c r="E669" s="299"/>
      <c r="F669" s="299"/>
      <c r="G669" s="299"/>
      <c r="H669" s="299"/>
      <c r="I669" s="299"/>
      <c r="J669" s="299"/>
      <c r="K669" s="299"/>
    </row>
    <row r="670" spans="1:13">
      <c r="A670" s="303" t="s">
        <v>36</v>
      </c>
      <c r="B670" s="303"/>
      <c r="C670" s="59" t="s">
        <v>37</v>
      </c>
      <c r="D670" s="298" t="s">
        <v>158</v>
      </c>
      <c r="E670" s="298"/>
      <c r="F670" s="298"/>
      <c r="G670" s="298"/>
      <c r="H670" s="298"/>
      <c r="I670" s="298"/>
      <c r="J670" s="298"/>
      <c r="K670" s="298"/>
    </row>
    <row r="671" spans="1:13">
      <c r="A671" s="303"/>
      <c r="B671" s="303"/>
      <c r="C671" s="59" t="s">
        <v>38</v>
      </c>
      <c r="D671" s="304" t="s">
        <v>149</v>
      </c>
      <c r="E671" s="304"/>
      <c r="F671" s="304"/>
      <c r="G671" s="304"/>
      <c r="H671" s="304"/>
      <c r="I671" s="304"/>
      <c r="J671" s="304"/>
      <c r="K671" s="304"/>
    </row>
    <row r="672" spans="1:13">
      <c r="A672" s="303"/>
      <c r="B672" s="303"/>
      <c r="C672" s="59" t="s">
        <v>39</v>
      </c>
      <c r="D672" s="304" t="s">
        <v>142</v>
      </c>
      <c r="E672" s="304"/>
      <c r="F672" s="304"/>
      <c r="G672" s="304"/>
      <c r="H672" s="304"/>
      <c r="I672" s="304"/>
      <c r="J672" s="304"/>
      <c r="K672" s="304"/>
    </row>
    <row r="673" spans="1:14">
      <c r="A673" s="299"/>
      <c r="B673" s="299"/>
      <c r="C673" s="299"/>
      <c r="D673" s="299"/>
      <c r="E673" s="299"/>
      <c r="F673" s="299"/>
      <c r="G673" s="299"/>
      <c r="H673" s="299"/>
      <c r="I673" s="299"/>
      <c r="J673" s="299"/>
      <c r="K673" s="299"/>
    </row>
    <row r="674" spans="1:14" ht="27">
      <c r="A674" s="289" t="s">
        <v>40</v>
      </c>
      <c r="B674" s="290"/>
      <c r="C674" s="59" t="s">
        <v>41</v>
      </c>
      <c r="D674" s="295" t="s">
        <v>145</v>
      </c>
      <c r="E674" s="296"/>
      <c r="F674" s="296"/>
      <c r="G674" s="296"/>
      <c r="H674" s="296"/>
      <c r="I674" s="296"/>
      <c r="J674" s="296"/>
      <c r="K674" s="297"/>
    </row>
    <row r="675" spans="1:14" ht="27">
      <c r="A675" s="291"/>
      <c r="B675" s="292"/>
      <c r="C675" s="59" t="s">
        <v>42</v>
      </c>
      <c r="D675" s="298">
        <v>1108</v>
      </c>
      <c r="E675" s="298"/>
      <c r="F675" s="298"/>
      <c r="G675" s="298"/>
      <c r="H675" s="298"/>
      <c r="I675" s="298"/>
      <c r="J675" s="298"/>
      <c r="K675" s="298"/>
    </row>
    <row r="676" spans="1:14" ht="44.25" customHeight="1">
      <c r="A676" s="291"/>
      <c r="B676" s="292"/>
      <c r="C676" s="59" t="s">
        <v>43</v>
      </c>
      <c r="D676" s="295" t="s">
        <v>200</v>
      </c>
      <c r="E676" s="296"/>
      <c r="F676" s="296"/>
      <c r="G676" s="296"/>
      <c r="H676" s="296"/>
      <c r="I676" s="296"/>
      <c r="J676" s="296"/>
      <c r="K676" s="297"/>
    </row>
    <row r="677" spans="1:14" ht="27">
      <c r="A677" s="293"/>
      <c r="B677" s="294"/>
      <c r="C677" s="59" t="s">
        <v>44</v>
      </c>
      <c r="D677" s="298">
        <v>11005</v>
      </c>
      <c r="E677" s="298"/>
      <c r="F677" s="298"/>
      <c r="G677" s="298"/>
      <c r="H677" s="298"/>
      <c r="I677" s="298"/>
      <c r="J677" s="298"/>
      <c r="K677" s="298"/>
    </row>
    <row r="678" spans="1:14">
      <c r="A678" s="299"/>
      <c r="B678" s="299"/>
      <c r="C678" s="299"/>
      <c r="D678" s="299"/>
      <c r="E678" s="299"/>
      <c r="F678" s="299"/>
      <c r="G678" s="299"/>
      <c r="H678" s="299"/>
      <c r="I678" s="299"/>
      <c r="J678" s="299"/>
      <c r="K678" s="299"/>
    </row>
    <row r="679" spans="1:14">
      <c r="A679" s="300" t="s">
        <v>45</v>
      </c>
      <c r="B679" s="300"/>
      <c r="C679" s="300"/>
      <c r="D679" s="298" t="s">
        <v>148</v>
      </c>
      <c r="E679" s="298"/>
      <c r="F679" s="298"/>
      <c r="G679" s="298"/>
      <c r="H679" s="298"/>
      <c r="I679" s="298"/>
      <c r="J679" s="298"/>
      <c r="K679" s="298"/>
    </row>
    <row r="681" spans="1:14" ht="54.75" customHeight="1">
      <c r="A681" s="286" t="s">
        <v>50</v>
      </c>
      <c r="B681" s="301" t="s">
        <v>1</v>
      </c>
      <c r="C681" s="301"/>
      <c r="D681" s="286" t="s">
        <v>49</v>
      </c>
      <c r="E681" s="286" t="s">
        <v>3</v>
      </c>
      <c r="F681" s="286"/>
      <c r="G681" s="286"/>
      <c r="H681" s="286" t="s">
        <v>47</v>
      </c>
      <c r="I681" s="286" t="s">
        <v>4</v>
      </c>
      <c r="J681" s="286" t="s">
        <v>5</v>
      </c>
      <c r="K681" s="286" t="s">
        <v>6</v>
      </c>
      <c r="L681" s="286" t="s">
        <v>46</v>
      </c>
      <c r="M681" s="286"/>
      <c r="N681" s="286" t="s">
        <v>7</v>
      </c>
    </row>
    <row r="682" spans="1:14" ht="54">
      <c r="A682" s="286"/>
      <c r="B682" s="60" t="s">
        <v>8</v>
      </c>
      <c r="C682" s="58" t="s">
        <v>0</v>
      </c>
      <c r="D682" s="286"/>
      <c r="E682" s="58" t="s">
        <v>48</v>
      </c>
      <c r="F682" s="58" t="s">
        <v>9</v>
      </c>
      <c r="G682" s="58" t="s">
        <v>10</v>
      </c>
      <c r="H682" s="286"/>
      <c r="I682" s="286"/>
      <c r="J682" s="286"/>
      <c r="K682" s="286"/>
      <c r="L682" s="58" t="s">
        <v>11</v>
      </c>
      <c r="M682" s="58" t="s">
        <v>12</v>
      </c>
      <c r="N682" s="286"/>
    </row>
    <row r="683" spans="1:14">
      <c r="A683" s="62" t="s">
        <v>13</v>
      </c>
      <c r="B683" s="62" t="s">
        <v>14</v>
      </c>
      <c r="C683" s="62" t="s">
        <v>15</v>
      </c>
      <c r="D683" s="62" t="s">
        <v>16</v>
      </c>
      <c r="E683" s="62" t="s">
        <v>17</v>
      </c>
      <c r="F683" s="62" t="s">
        <v>18</v>
      </c>
      <c r="G683" s="62" t="s">
        <v>19</v>
      </c>
      <c r="H683" s="62" t="s">
        <v>20</v>
      </c>
      <c r="I683" s="62" t="s">
        <v>21</v>
      </c>
      <c r="J683" s="62" t="s">
        <v>22</v>
      </c>
      <c r="K683" s="62" t="s">
        <v>23</v>
      </c>
      <c r="L683" s="62" t="s">
        <v>24</v>
      </c>
      <c r="M683" s="62" t="s">
        <v>25</v>
      </c>
      <c r="N683" s="62" t="s">
        <v>26</v>
      </c>
    </row>
    <row r="684" spans="1:14">
      <c r="A684" s="4">
        <v>1100000</v>
      </c>
      <c r="B684" s="5" t="s">
        <v>72</v>
      </c>
      <c r="C684" s="4" t="s">
        <v>28</v>
      </c>
      <c r="D684" s="25">
        <f>D686</f>
        <v>0</v>
      </c>
      <c r="E684" s="192"/>
      <c r="F684" s="186">
        <f>F685</f>
        <v>6876.53</v>
      </c>
      <c r="G684" s="25">
        <f t="shared" ref="G684" si="58">G686</f>
        <v>0</v>
      </c>
      <c r="H684" s="186">
        <f t="shared" ref="H684:H685" si="59">D684+E684+F684+G684</f>
        <v>6876.53</v>
      </c>
      <c r="I684" s="186">
        <f>I686</f>
        <v>6876.53</v>
      </c>
      <c r="J684" s="186">
        <f t="shared" ref="J684:K684" si="60">J686</f>
        <v>6876.53</v>
      </c>
      <c r="K684" s="186">
        <f t="shared" si="60"/>
        <v>6876.53</v>
      </c>
      <c r="L684" s="10"/>
      <c r="M684" s="10"/>
      <c r="N684" s="10"/>
    </row>
    <row r="685" spans="1:14" ht="27">
      <c r="A685" s="4">
        <v>1172000</v>
      </c>
      <c r="B685" s="6" t="s">
        <v>58</v>
      </c>
      <c r="C685" s="4" t="s">
        <v>28</v>
      </c>
      <c r="D685" s="10"/>
      <c r="E685" s="155"/>
      <c r="F685" s="192">
        <v>6876.53</v>
      </c>
      <c r="G685" s="10"/>
      <c r="H685" s="192">
        <f t="shared" si="59"/>
        <v>6876.53</v>
      </c>
      <c r="I685" s="192">
        <f>I686</f>
        <v>6876.53</v>
      </c>
      <c r="J685" s="192">
        <f t="shared" ref="J685:K685" si="61">J686</f>
        <v>6876.53</v>
      </c>
      <c r="K685" s="192">
        <f t="shared" si="61"/>
        <v>6876.53</v>
      </c>
      <c r="L685" s="10"/>
      <c r="M685" s="10"/>
      <c r="N685" s="10"/>
    </row>
    <row r="686" spans="1:14">
      <c r="A686" s="4">
        <v>1172300</v>
      </c>
      <c r="B686" s="5" t="s">
        <v>111</v>
      </c>
      <c r="C686" s="4">
        <v>482300</v>
      </c>
      <c r="D686" s="10"/>
      <c r="E686" s="155"/>
      <c r="G686" s="10"/>
      <c r="H686" s="186"/>
      <c r="I686" s="192">
        <v>6876.53</v>
      </c>
      <c r="J686" s="192">
        <v>6876.53</v>
      </c>
      <c r="K686" s="192">
        <v>6876.53</v>
      </c>
      <c r="L686" s="10"/>
      <c r="M686" s="10"/>
      <c r="N686" s="10"/>
    </row>
    <row r="687" spans="1:14">
      <c r="A687" s="4"/>
      <c r="B687" s="4" t="s">
        <v>192</v>
      </c>
      <c r="C687" s="4"/>
      <c r="D687" s="25">
        <f>D684</f>
        <v>0</v>
      </c>
      <c r="E687" s="192"/>
      <c r="F687" s="186">
        <f t="shared" ref="F687:G687" si="62">F684</f>
        <v>6876.53</v>
      </c>
      <c r="G687" s="25">
        <f t="shared" si="62"/>
        <v>0</v>
      </c>
      <c r="H687" s="186">
        <f>D687+E687+F687+G687</f>
        <v>6876.53</v>
      </c>
      <c r="I687" s="186">
        <f>I684</f>
        <v>6876.53</v>
      </c>
      <c r="J687" s="186">
        <f>J684</f>
        <v>6876.53</v>
      </c>
      <c r="K687" s="186">
        <f>K684</f>
        <v>6876.53</v>
      </c>
      <c r="L687" s="10"/>
      <c r="M687" s="10"/>
      <c r="N687" s="10"/>
    </row>
    <row r="688" spans="1:14" s="154" customFormat="1">
      <c r="A688" s="54"/>
      <c r="B688" s="54"/>
      <c r="C688" s="54"/>
      <c r="D688" s="55"/>
      <c r="E688" s="55"/>
      <c r="F688" s="214"/>
      <c r="G688" s="55"/>
      <c r="H688" s="214"/>
      <c r="I688" s="214"/>
      <c r="J688" s="214"/>
      <c r="K688" s="214"/>
      <c r="L688" s="56"/>
      <c r="M688" s="56"/>
      <c r="N688" s="56"/>
    </row>
    <row r="689" spans="1:14">
      <c r="A689" s="54"/>
      <c r="B689" s="54"/>
      <c r="C689" s="54"/>
      <c r="D689" s="55"/>
      <c r="E689" s="56"/>
      <c r="F689" s="56"/>
      <c r="G689" s="56"/>
      <c r="H689" s="55"/>
      <c r="I689" s="55"/>
      <c r="J689" s="55"/>
      <c r="K689" s="55"/>
      <c r="L689" s="56"/>
      <c r="M689" s="56"/>
      <c r="N689" s="56"/>
    </row>
    <row r="690" spans="1:14" ht="16.5" customHeight="1">
      <c r="B690" s="156" t="s">
        <v>341</v>
      </c>
      <c r="C690" s="287" t="s">
        <v>66</v>
      </c>
      <c r="D690" s="287"/>
      <c r="E690" s="287"/>
      <c r="F690" s="285" t="s">
        <v>67</v>
      </c>
      <c r="G690" s="285"/>
      <c r="I690" s="288" t="s">
        <v>282</v>
      </c>
      <c r="J690" s="288"/>
      <c r="K690" s="288"/>
    </row>
    <row r="691" spans="1:14">
      <c r="B691" s="8"/>
      <c r="C691" s="8"/>
      <c r="D691" s="1"/>
      <c r="F691" s="285" t="s">
        <v>68</v>
      </c>
      <c r="G691" s="285"/>
      <c r="I691" s="285" t="s">
        <v>69</v>
      </c>
      <c r="J691" s="285"/>
      <c r="K691" s="285"/>
    </row>
    <row r="692" spans="1:14">
      <c r="B692" s="57" t="s">
        <v>70</v>
      </c>
      <c r="C692" s="8"/>
      <c r="D692" s="8"/>
      <c r="E692" s="8"/>
      <c r="F692" s="8"/>
      <c r="G692" s="8"/>
      <c r="H692" s="8"/>
    </row>
    <row r="693" spans="1:14" ht="16.5" customHeight="1">
      <c r="B693" s="8"/>
      <c r="C693" s="287" t="s">
        <v>71</v>
      </c>
      <c r="D693" s="287"/>
      <c r="E693" s="287"/>
      <c r="F693" s="285" t="s">
        <v>67</v>
      </c>
      <c r="G693" s="285"/>
      <c r="H693" s="7"/>
      <c r="I693" s="288" t="s">
        <v>216</v>
      </c>
      <c r="J693" s="288"/>
      <c r="K693" s="288"/>
    </row>
    <row r="694" spans="1:14">
      <c r="B694" s="8"/>
      <c r="C694" s="8"/>
      <c r="D694" s="8"/>
      <c r="E694" s="7"/>
      <c r="F694" s="285" t="s">
        <v>68</v>
      </c>
      <c r="G694" s="285"/>
      <c r="H694" s="7"/>
      <c r="I694" s="285" t="s">
        <v>69</v>
      </c>
      <c r="J694" s="285"/>
      <c r="K694" s="285"/>
    </row>
    <row r="695" spans="1:14">
      <c r="B695" s="8"/>
      <c r="C695" s="8"/>
      <c r="D695" s="8"/>
      <c r="E695" s="7"/>
      <c r="F695" s="122"/>
      <c r="G695" s="122"/>
      <c r="H695" s="7"/>
      <c r="I695" s="122"/>
      <c r="J695" s="122"/>
      <c r="K695" s="122"/>
    </row>
    <row r="696" spans="1:14">
      <c r="I696" s="306" t="s">
        <v>122</v>
      </c>
      <c r="J696" s="306"/>
      <c r="K696" s="306"/>
    </row>
    <row r="697" spans="1:14">
      <c r="I697" s="107"/>
      <c r="J697" s="107"/>
      <c r="K697" s="107"/>
    </row>
    <row r="698" spans="1:14">
      <c r="A698" s="307" t="s">
        <v>120</v>
      </c>
      <c r="B698" s="307"/>
      <c r="C698" s="307"/>
      <c r="D698" s="307"/>
      <c r="E698" s="307"/>
      <c r="F698" s="307"/>
      <c r="G698" s="307"/>
      <c r="H698" s="307"/>
      <c r="I698" s="307"/>
      <c r="J698" s="307"/>
      <c r="K698" s="307"/>
    </row>
    <row r="699" spans="1:14">
      <c r="A699" s="307" t="s">
        <v>121</v>
      </c>
      <c r="B699" s="307"/>
      <c r="C699" s="307"/>
      <c r="D699" s="307"/>
      <c r="E699" s="307"/>
      <c r="F699" s="307"/>
      <c r="G699" s="307"/>
      <c r="H699" s="307"/>
      <c r="I699" s="307"/>
      <c r="J699" s="307"/>
      <c r="K699" s="307"/>
    </row>
    <row r="700" spans="1:14">
      <c r="A700" s="307" t="s">
        <v>339</v>
      </c>
      <c r="B700" s="307"/>
      <c r="C700" s="307"/>
      <c r="D700" s="307"/>
      <c r="E700" s="307"/>
      <c r="F700" s="307"/>
      <c r="G700" s="307"/>
      <c r="H700" s="307"/>
      <c r="I700" s="307"/>
      <c r="J700" s="307"/>
      <c r="K700" s="307"/>
    </row>
    <row r="701" spans="1:14">
      <c r="M701" s="12"/>
    </row>
    <row r="702" spans="1:14">
      <c r="A702" s="300" t="s">
        <v>29</v>
      </c>
      <c r="B702" s="300"/>
      <c r="C702" s="105" t="s">
        <v>30</v>
      </c>
      <c r="D702" s="298" t="s">
        <v>144</v>
      </c>
      <c r="E702" s="298"/>
      <c r="F702" s="298"/>
      <c r="G702" s="298"/>
      <c r="H702" s="298"/>
      <c r="I702" s="298"/>
      <c r="J702" s="298"/>
      <c r="K702" s="298"/>
    </row>
    <row r="703" spans="1:14">
      <c r="A703" s="300"/>
      <c r="B703" s="300"/>
      <c r="C703" s="105" t="s">
        <v>31</v>
      </c>
      <c r="D703" s="298">
        <v>104021</v>
      </c>
      <c r="E703" s="298"/>
      <c r="F703" s="298"/>
      <c r="G703" s="298"/>
      <c r="H703" s="298"/>
      <c r="I703" s="298"/>
      <c r="J703" s="298"/>
      <c r="K703" s="298"/>
    </row>
    <row r="704" spans="1:14">
      <c r="A704" s="299"/>
      <c r="B704" s="299"/>
      <c r="C704" s="299"/>
      <c r="D704" s="299"/>
      <c r="E704" s="299"/>
      <c r="F704" s="299"/>
      <c r="G704" s="299"/>
      <c r="H704" s="299"/>
      <c r="I704" s="299"/>
      <c r="J704" s="299"/>
      <c r="K704" s="299"/>
    </row>
    <row r="705" spans="1:11">
      <c r="A705" s="300" t="s">
        <v>32</v>
      </c>
      <c r="B705" s="300"/>
      <c r="C705" s="105" t="s">
        <v>30</v>
      </c>
      <c r="D705" s="298" t="s">
        <v>144</v>
      </c>
      <c r="E705" s="298"/>
      <c r="F705" s="298"/>
      <c r="G705" s="298"/>
      <c r="H705" s="298"/>
      <c r="I705" s="298"/>
      <c r="J705" s="298"/>
      <c r="K705" s="298"/>
    </row>
    <row r="706" spans="1:11">
      <c r="A706" s="300"/>
      <c r="B706" s="300"/>
      <c r="C706" s="105" t="s">
        <v>31</v>
      </c>
      <c r="D706" s="298">
        <v>104021</v>
      </c>
      <c r="E706" s="298"/>
      <c r="F706" s="298"/>
      <c r="G706" s="298"/>
      <c r="H706" s="298"/>
      <c r="I706" s="298"/>
      <c r="J706" s="298"/>
      <c r="K706" s="298"/>
    </row>
    <row r="707" spans="1:11">
      <c r="A707" s="302"/>
      <c r="B707" s="302"/>
      <c r="C707" s="302"/>
      <c r="D707" s="302"/>
      <c r="E707" s="302"/>
      <c r="F707" s="302"/>
      <c r="G707" s="302"/>
      <c r="H707" s="302"/>
      <c r="I707" s="302"/>
      <c r="J707" s="302"/>
      <c r="K707" s="302"/>
    </row>
    <row r="708" spans="1:11">
      <c r="A708" s="300" t="s">
        <v>33</v>
      </c>
      <c r="B708" s="300"/>
      <c r="C708" s="300"/>
      <c r="D708" s="298" t="s">
        <v>144</v>
      </c>
      <c r="E708" s="298"/>
      <c r="F708" s="298"/>
      <c r="G708" s="298"/>
      <c r="H708" s="298"/>
      <c r="I708" s="298"/>
      <c r="J708" s="298"/>
      <c r="K708" s="298"/>
    </row>
    <row r="709" spans="1:11">
      <c r="A709" s="299"/>
      <c r="B709" s="299"/>
      <c r="C709" s="299"/>
      <c r="D709" s="299"/>
      <c r="E709" s="299"/>
      <c r="F709" s="299"/>
      <c r="G709" s="299"/>
      <c r="H709" s="299"/>
      <c r="I709" s="299"/>
      <c r="J709" s="299"/>
      <c r="K709" s="299"/>
    </row>
    <row r="710" spans="1:11">
      <c r="A710" s="300" t="s">
        <v>34</v>
      </c>
      <c r="B710" s="300"/>
      <c r="C710" s="300"/>
      <c r="D710" s="298">
        <v>1006</v>
      </c>
      <c r="E710" s="298"/>
      <c r="F710" s="298"/>
      <c r="G710" s="298"/>
      <c r="H710" s="298"/>
      <c r="I710" s="298"/>
      <c r="J710" s="298"/>
      <c r="K710" s="298"/>
    </row>
    <row r="711" spans="1:11">
      <c r="A711" s="302"/>
      <c r="B711" s="302"/>
      <c r="C711" s="302"/>
      <c r="D711" s="302"/>
      <c r="E711" s="302"/>
      <c r="F711" s="302"/>
      <c r="G711" s="302"/>
      <c r="H711" s="302"/>
      <c r="I711" s="302"/>
      <c r="J711" s="302"/>
      <c r="K711" s="302"/>
    </row>
    <row r="712" spans="1:11">
      <c r="A712" s="300" t="s">
        <v>35</v>
      </c>
      <c r="B712" s="300"/>
      <c r="C712" s="300"/>
      <c r="D712" s="298">
        <v>1</v>
      </c>
      <c r="E712" s="298"/>
      <c r="F712" s="298"/>
      <c r="G712" s="298"/>
      <c r="H712" s="298"/>
      <c r="I712" s="298"/>
      <c r="J712" s="298"/>
      <c r="K712" s="298"/>
    </row>
    <row r="713" spans="1:11">
      <c r="A713" s="299"/>
      <c r="B713" s="299"/>
      <c r="C713" s="299"/>
      <c r="D713" s="299"/>
      <c r="E713" s="299"/>
      <c r="F713" s="299"/>
      <c r="G713" s="299"/>
      <c r="H713" s="299"/>
      <c r="I713" s="299"/>
      <c r="J713" s="299"/>
      <c r="K713" s="299"/>
    </row>
    <row r="714" spans="1:11">
      <c r="A714" s="303" t="s">
        <v>36</v>
      </c>
      <c r="B714" s="303"/>
      <c r="C714" s="105" t="s">
        <v>37</v>
      </c>
      <c r="D714" s="304" t="s">
        <v>142</v>
      </c>
      <c r="E714" s="304"/>
      <c r="F714" s="304"/>
      <c r="G714" s="304"/>
      <c r="H714" s="304"/>
      <c r="I714" s="304"/>
      <c r="J714" s="304"/>
      <c r="K714" s="304"/>
    </row>
    <row r="715" spans="1:11">
      <c r="A715" s="303"/>
      <c r="B715" s="303"/>
      <c r="C715" s="105" t="s">
        <v>38</v>
      </c>
      <c r="D715" s="304" t="s">
        <v>142</v>
      </c>
      <c r="E715" s="304"/>
      <c r="F715" s="304"/>
      <c r="G715" s="304"/>
      <c r="H715" s="304"/>
      <c r="I715" s="304"/>
      <c r="J715" s="304"/>
      <c r="K715" s="304"/>
    </row>
    <row r="716" spans="1:11">
      <c r="A716" s="303"/>
      <c r="B716" s="303"/>
      <c r="C716" s="105" t="s">
        <v>39</v>
      </c>
      <c r="D716" s="304" t="s">
        <v>143</v>
      </c>
      <c r="E716" s="304"/>
      <c r="F716" s="304"/>
      <c r="G716" s="304"/>
      <c r="H716" s="304"/>
      <c r="I716" s="304"/>
      <c r="J716" s="304"/>
      <c r="K716" s="304"/>
    </row>
    <row r="717" spans="1:11">
      <c r="A717" s="299"/>
      <c r="B717" s="299"/>
      <c r="C717" s="299"/>
      <c r="D717" s="299"/>
      <c r="E717" s="299"/>
      <c r="F717" s="299"/>
      <c r="G717" s="299"/>
      <c r="H717" s="299"/>
      <c r="I717" s="299"/>
      <c r="J717" s="299"/>
      <c r="K717" s="299"/>
    </row>
    <row r="718" spans="1:11" ht="27">
      <c r="A718" s="289" t="s">
        <v>40</v>
      </c>
      <c r="B718" s="290"/>
      <c r="C718" s="105" t="s">
        <v>41</v>
      </c>
      <c r="D718" s="295" t="s">
        <v>145</v>
      </c>
      <c r="E718" s="296"/>
      <c r="F718" s="296"/>
      <c r="G718" s="296"/>
      <c r="H718" s="296"/>
      <c r="I718" s="296"/>
      <c r="J718" s="296"/>
      <c r="K718" s="297"/>
    </row>
    <row r="719" spans="1:11" ht="27">
      <c r="A719" s="291"/>
      <c r="B719" s="292"/>
      <c r="C719" s="105" t="s">
        <v>42</v>
      </c>
      <c r="D719" s="298">
        <v>1108</v>
      </c>
      <c r="E719" s="298"/>
      <c r="F719" s="298"/>
      <c r="G719" s="298"/>
      <c r="H719" s="298"/>
      <c r="I719" s="298"/>
      <c r="J719" s="298"/>
      <c r="K719" s="298"/>
    </row>
    <row r="720" spans="1:11" ht="27">
      <c r="A720" s="291"/>
      <c r="B720" s="292"/>
      <c r="C720" s="105" t="s">
        <v>43</v>
      </c>
      <c r="D720" s="295" t="s">
        <v>213</v>
      </c>
      <c r="E720" s="296"/>
      <c r="F720" s="296"/>
      <c r="G720" s="296"/>
      <c r="H720" s="296"/>
      <c r="I720" s="296"/>
      <c r="J720" s="296"/>
      <c r="K720" s="297"/>
    </row>
    <row r="721" spans="1:14" ht="27">
      <c r="A721" s="293"/>
      <c r="B721" s="294"/>
      <c r="C721" s="105" t="s">
        <v>44</v>
      </c>
      <c r="D721" s="298">
        <v>11006</v>
      </c>
      <c r="E721" s="298"/>
      <c r="F721" s="298"/>
      <c r="G721" s="298"/>
      <c r="H721" s="298"/>
      <c r="I721" s="298"/>
      <c r="J721" s="298"/>
      <c r="K721" s="298"/>
    </row>
    <row r="722" spans="1:14">
      <c r="A722" s="299"/>
      <c r="B722" s="299"/>
      <c r="C722" s="299"/>
      <c r="D722" s="299"/>
      <c r="E722" s="299"/>
      <c r="F722" s="299"/>
      <c r="G722" s="299"/>
      <c r="H722" s="299"/>
      <c r="I722" s="299"/>
      <c r="J722" s="299"/>
      <c r="K722" s="299"/>
    </row>
    <row r="723" spans="1:14">
      <c r="A723" s="300" t="s">
        <v>45</v>
      </c>
      <c r="B723" s="300"/>
      <c r="C723" s="300"/>
      <c r="D723" s="298" t="s">
        <v>148</v>
      </c>
      <c r="E723" s="298"/>
      <c r="F723" s="298"/>
      <c r="G723" s="298"/>
      <c r="H723" s="298"/>
      <c r="I723" s="298"/>
      <c r="J723" s="298"/>
      <c r="K723" s="298"/>
    </row>
    <row r="725" spans="1:14" ht="72.75" customHeight="1">
      <c r="A725" s="286" t="s">
        <v>50</v>
      </c>
      <c r="B725" s="301" t="s">
        <v>1</v>
      </c>
      <c r="C725" s="301"/>
      <c r="D725" s="286" t="s">
        <v>49</v>
      </c>
      <c r="E725" s="286" t="s">
        <v>3</v>
      </c>
      <c r="F725" s="286"/>
      <c r="G725" s="286"/>
      <c r="H725" s="286" t="s">
        <v>47</v>
      </c>
      <c r="I725" s="286" t="s">
        <v>4</v>
      </c>
      <c r="J725" s="286" t="s">
        <v>5</v>
      </c>
      <c r="K725" s="286" t="s">
        <v>6</v>
      </c>
      <c r="L725" s="286" t="s">
        <v>46</v>
      </c>
      <c r="M725" s="286"/>
      <c r="N725" s="286" t="s">
        <v>7</v>
      </c>
    </row>
    <row r="726" spans="1:14" ht="54">
      <c r="A726" s="286"/>
      <c r="B726" s="106" t="s">
        <v>8</v>
      </c>
      <c r="C726" s="104" t="s">
        <v>0</v>
      </c>
      <c r="D726" s="286"/>
      <c r="E726" s="104" t="s">
        <v>48</v>
      </c>
      <c r="F726" s="104" t="s">
        <v>9</v>
      </c>
      <c r="G726" s="104" t="s">
        <v>10</v>
      </c>
      <c r="H726" s="286"/>
      <c r="I726" s="286"/>
      <c r="J726" s="286"/>
      <c r="K726" s="286"/>
      <c r="L726" s="104" t="s">
        <v>11</v>
      </c>
      <c r="M726" s="104" t="s">
        <v>12</v>
      </c>
      <c r="N726" s="286"/>
    </row>
    <row r="727" spans="1:14">
      <c r="A727" s="108" t="s">
        <v>13</v>
      </c>
      <c r="B727" s="108" t="s">
        <v>14</v>
      </c>
      <c r="C727" s="108" t="s">
        <v>15</v>
      </c>
      <c r="D727" s="108" t="s">
        <v>16</v>
      </c>
      <c r="E727" s="108" t="s">
        <v>17</v>
      </c>
      <c r="F727" s="108" t="s">
        <v>18</v>
      </c>
      <c r="G727" s="108" t="s">
        <v>19</v>
      </c>
      <c r="H727" s="108" t="s">
        <v>20</v>
      </c>
      <c r="I727" s="108" t="s">
        <v>21</v>
      </c>
      <c r="J727" s="108" t="s">
        <v>22</v>
      </c>
      <c r="K727" s="108" t="s">
        <v>23</v>
      </c>
      <c r="L727" s="108" t="s">
        <v>24</v>
      </c>
      <c r="M727" s="108" t="s">
        <v>25</v>
      </c>
      <c r="N727" s="108" t="s">
        <v>26</v>
      </c>
    </row>
    <row r="728" spans="1:14">
      <c r="A728" s="4">
        <v>1100000</v>
      </c>
      <c r="B728" s="5" t="s">
        <v>72</v>
      </c>
      <c r="C728" s="4" t="s">
        <v>28</v>
      </c>
      <c r="D728" s="25">
        <f>D730</f>
        <v>0</v>
      </c>
      <c r="E728" s="25">
        <f t="shared" ref="E728:G728" si="63">E730</f>
        <v>0</v>
      </c>
      <c r="F728" s="186">
        <f>F729</f>
        <v>9730.84</v>
      </c>
      <c r="G728" s="25">
        <f t="shared" si="63"/>
        <v>0</v>
      </c>
      <c r="H728" s="186">
        <f>D728+E728+F728+G728</f>
        <v>9730.84</v>
      </c>
      <c r="I728" s="186">
        <f>I730</f>
        <v>9730.84</v>
      </c>
      <c r="J728" s="186">
        <f t="shared" ref="J728:K728" si="64">J730</f>
        <v>9730.84</v>
      </c>
      <c r="K728" s="186">
        <f t="shared" si="64"/>
        <v>9730.84</v>
      </c>
      <c r="L728" s="10"/>
      <c r="M728" s="10"/>
      <c r="N728" s="10"/>
    </row>
    <row r="729" spans="1:14">
      <c r="A729" s="66">
        <v>1122000</v>
      </c>
      <c r="B729" s="67" t="s">
        <v>194</v>
      </c>
      <c r="C729" s="4" t="s">
        <v>28</v>
      </c>
      <c r="D729" s="25"/>
      <c r="E729" s="10"/>
      <c r="F729" s="186">
        <f>F730</f>
        <v>9730.84</v>
      </c>
      <c r="G729" s="10"/>
      <c r="H729" s="186">
        <f>D729+E729+F729+G729</f>
        <v>9730.84</v>
      </c>
      <c r="I729" s="186">
        <f>I730</f>
        <v>9730.84</v>
      </c>
      <c r="J729" s="186">
        <f t="shared" ref="J729:K729" si="65">J730</f>
        <v>9730.84</v>
      </c>
      <c r="K729" s="186">
        <f t="shared" si="65"/>
        <v>9730.84</v>
      </c>
      <c r="L729" s="10"/>
      <c r="M729" s="10"/>
      <c r="N729" s="10"/>
    </row>
    <row r="730" spans="1:14">
      <c r="A730" s="66">
        <v>1122200</v>
      </c>
      <c r="B730" s="65" t="s">
        <v>86</v>
      </c>
      <c r="C730" s="66">
        <v>422200</v>
      </c>
      <c r="D730" s="25"/>
      <c r="E730" s="10"/>
      <c r="F730" s="186">
        <v>9730.84</v>
      </c>
      <c r="G730" s="10"/>
      <c r="H730" s="186">
        <f>D730+E730+F730+G730</f>
        <v>9730.84</v>
      </c>
      <c r="I730" s="186">
        <v>9730.84</v>
      </c>
      <c r="J730" s="186">
        <v>9730.84</v>
      </c>
      <c r="K730" s="186">
        <v>9730.84</v>
      </c>
      <c r="L730" s="10"/>
      <c r="M730" s="10"/>
      <c r="N730" s="10"/>
    </row>
    <row r="731" spans="1:14">
      <c r="A731" s="4">
        <v>1000000</v>
      </c>
      <c r="B731" s="4" t="s">
        <v>192</v>
      </c>
      <c r="C731" s="4"/>
      <c r="D731" s="25">
        <f>D728</f>
        <v>0</v>
      </c>
      <c r="E731" s="25">
        <f>E728</f>
        <v>0</v>
      </c>
      <c r="F731" s="186">
        <f>F728</f>
        <v>9730.84</v>
      </c>
      <c r="G731" s="25">
        <f>G728</f>
        <v>0</v>
      </c>
      <c r="H731" s="186">
        <f>D731+E731+F731+G731</f>
        <v>9730.84</v>
      </c>
      <c r="I731" s="186">
        <f>I728</f>
        <v>9730.84</v>
      </c>
      <c r="J731" s="186">
        <f>J728</f>
        <v>9730.84</v>
      </c>
      <c r="K731" s="186">
        <f>K728</f>
        <v>9730.84</v>
      </c>
      <c r="L731" s="10"/>
      <c r="M731" s="10"/>
      <c r="N731" s="10"/>
    </row>
    <row r="732" spans="1:14">
      <c r="A732" s="54"/>
      <c r="B732" s="54"/>
      <c r="C732" s="54"/>
      <c r="D732" s="55"/>
      <c r="E732" s="55"/>
      <c r="F732" s="55"/>
      <c r="G732" s="55"/>
      <c r="H732" s="55"/>
      <c r="I732" s="55"/>
      <c r="J732" s="55"/>
      <c r="K732" s="55"/>
      <c r="L732" s="56"/>
      <c r="M732" s="56"/>
      <c r="N732" s="56"/>
    </row>
    <row r="734" spans="1:14" ht="16.5" customHeight="1">
      <c r="B734" s="156" t="s">
        <v>341</v>
      </c>
      <c r="C734" s="287" t="s">
        <v>66</v>
      </c>
      <c r="D734" s="287"/>
      <c r="E734" s="287"/>
      <c r="F734" s="285" t="s">
        <v>67</v>
      </c>
      <c r="G734" s="285"/>
      <c r="I734" s="288" t="s">
        <v>282</v>
      </c>
      <c r="J734" s="288"/>
      <c r="K734" s="288"/>
    </row>
    <row r="735" spans="1:14">
      <c r="B735" s="8"/>
      <c r="C735" s="8"/>
      <c r="D735" s="1"/>
      <c r="F735" s="285" t="s">
        <v>68</v>
      </c>
      <c r="G735" s="285"/>
      <c r="I735" s="285" t="s">
        <v>69</v>
      </c>
      <c r="J735" s="285"/>
      <c r="K735" s="285"/>
    </row>
    <row r="736" spans="1:14">
      <c r="B736" s="103" t="s">
        <v>70</v>
      </c>
      <c r="C736" s="8"/>
      <c r="D736" s="8"/>
      <c r="E736" s="8"/>
      <c r="F736" s="8"/>
      <c r="G736" s="8"/>
      <c r="H736" s="8"/>
    </row>
    <row r="737" spans="1:13" ht="16.5" customHeight="1">
      <c r="B737" s="8"/>
      <c r="C737" s="287" t="s">
        <v>71</v>
      </c>
      <c r="D737" s="287"/>
      <c r="E737" s="287"/>
      <c r="F737" s="285" t="s">
        <v>67</v>
      </c>
      <c r="G737" s="285"/>
      <c r="H737" s="7"/>
      <c r="I737" s="288" t="s">
        <v>216</v>
      </c>
      <c r="J737" s="288"/>
      <c r="K737" s="288"/>
    </row>
    <row r="738" spans="1:13">
      <c r="B738" s="8"/>
      <c r="C738" s="8"/>
      <c r="D738" s="8"/>
      <c r="E738" s="7"/>
      <c r="F738" s="285" t="s">
        <v>68</v>
      </c>
      <c r="G738" s="285"/>
      <c r="H738" s="7"/>
      <c r="I738" s="285" t="s">
        <v>69</v>
      </c>
      <c r="J738" s="285"/>
      <c r="K738" s="285"/>
    </row>
    <row r="739" spans="1:13">
      <c r="B739" s="8"/>
      <c r="C739" s="8"/>
      <c r="D739" s="8"/>
      <c r="E739" s="7"/>
      <c r="F739" s="128"/>
      <c r="G739" s="128"/>
      <c r="H739" s="7"/>
      <c r="I739" s="128"/>
      <c r="J739" s="128"/>
      <c r="K739" s="128"/>
    </row>
    <row r="741" spans="1:13" s="154" customFormat="1">
      <c r="I741" s="306" t="s">
        <v>122</v>
      </c>
      <c r="J741" s="306"/>
      <c r="K741" s="306"/>
    </row>
    <row r="742" spans="1:13" s="154" customFormat="1">
      <c r="I742" s="205"/>
      <c r="J742" s="205"/>
      <c r="K742" s="205"/>
    </row>
    <row r="743" spans="1:13" s="154" customFormat="1">
      <c r="A743" s="307" t="s">
        <v>120</v>
      </c>
      <c r="B743" s="307"/>
      <c r="C743" s="307"/>
      <c r="D743" s="307"/>
      <c r="E743" s="307"/>
      <c r="F743" s="307"/>
      <c r="G743" s="307"/>
      <c r="H743" s="307"/>
      <c r="I743" s="307"/>
      <c r="J743" s="307"/>
      <c r="K743" s="307"/>
    </row>
    <row r="744" spans="1:13" s="154" customFormat="1">
      <c r="A744" s="307" t="s">
        <v>121</v>
      </c>
      <c r="B744" s="307"/>
      <c r="C744" s="307"/>
      <c r="D744" s="307"/>
      <c r="E744" s="307"/>
      <c r="F744" s="307"/>
      <c r="G744" s="307"/>
      <c r="H744" s="307"/>
      <c r="I744" s="307"/>
      <c r="J744" s="307"/>
      <c r="K744" s="307"/>
    </row>
    <row r="745" spans="1:13" s="154" customFormat="1">
      <c r="A745" s="307" t="s">
        <v>339</v>
      </c>
      <c r="B745" s="307"/>
      <c r="C745" s="307"/>
      <c r="D745" s="307"/>
      <c r="E745" s="307"/>
      <c r="F745" s="307"/>
      <c r="G745" s="307"/>
      <c r="H745" s="307"/>
      <c r="I745" s="307"/>
      <c r="J745" s="307"/>
      <c r="K745" s="307"/>
    </row>
    <row r="746" spans="1:13" s="154" customFormat="1">
      <c r="M746" s="12"/>
    </row>
    <row r="747" spans="1:13" s="154" customFormat="1">
      <c r="A747" s="300" t="s">
        <v>29</v>
      </c>
      <c r="B747" s="300"/>
      <c r="C747" s="209" t="s">
        <v>30</v>
      </c>
      <c r="D747" s="298" t="s">
        <v>144</v>
      </c>
      <c r="E747" s="298"/>
      <c r="F747" s="298"/>
      <c r="G747" s="298"/>
      <c r="H747" s="298"/>
      <c r="I747" s="298"/>
      <c r="J747" s="298"/>
      <c r="K747" s="298"/>
    </row>
    <row r="748" spans="1:13" s="154" customFormat="1">
      <c r="A748" s="300"/>
      <c r="B748" s="300"/>
      <c r="C748" s="209" t="s">
        <v>31</v>
      </c>
      <c r="D748" s="298">
        <v>104021</v>
      </c>
      <c r="E748" s="298"/>
      <c r="F748" s="298"/>
      <c r="G748" s="298"/>
      <c r="H748" s="298"/>
      <c r="I748" s="298"/>
      <c r="J748" s="298"/>
      <c r="K748" s="298"/>
    </row>
    <row r="749" spans="1:13" s="154" customFormat="1">
      <c r="A749" s="299"/>
      <c r="B749" s="299"/>
      <c r="C749" s="299"/>
      <c r="D749" s="299"/>
      <c r="E749" s="299"/>
      <c r="F749" s="299"/>
      <c r="G749" s="299"/>
      <c r="H749" s="299"/>
      <c r="I749" s="299"/>
      <c r="J749" s="299"/>
      <c r="K749" s="299"/>
    </row>
    <row r="750" spans="1:13" s="154" customFormat="1">
      <c r="A750" s="300" t="s">
        <v>32</v>
      </c>
      <c r="B750" s="300"/>
      <c r="C750" s="209" t="s">
        <v>30</v>
      </c>
      <c r="D750" s="298" t="s">
        <v>144</v>
      </c>
      <c r="E750" s="298"/>
      <c r="F750" s="298"/>
      <c r="G750" s="298"/>
      <c r="H750" s="298"/>
      <c r="I750" s="298"/>
      <c r="J750" s="298"/>
      <c r="K750" s="298"/>
    </row>
    <row r="751" spans="1:13" s="154" customFormat="1">
      <c r="A751" s="300"/>
      <c r="B751" s="300"/>
      <c r="C751" s="209" t="s">
        <v>31</v>
      </c>
      <c r="D751" s="298">
        <v>104021</v>
      </c>
      <c r="E751" s="298"/>
      <c r="F751" s="298"/>
      <c r="G751" s="298"/>
      <c r="H751" s="298"/>
      <c r="I751" s="298"/>
      <c r="J751" s="298"/>
      <c r="K751" s="298"/>
    </row>
    <row r="752" spans="1:13" s="154" customFormat="1">
      <c r="A752" s="302"/>
      <c r="B752" s="302"/>
      <c r="C752" s="302"/>
      <c r="D752" s="302"/>
      <c r="E752" s="302"/>
      <c r="F752" s="302"/>
      <c r="G752" s="302"/>
      <c r="H752" s="302"/>
      <c r="I752" s="302"/>
      <c r="J752" s="302"/>
      <c r="K752" s="302"/>
    </row>
    <row r="753" spans="1:11" s="154" customFormat="1">
      <c r="A753" s="300" t="s">
        <v>33</v>
      </c>
      <c r="B753" s="300"/>
      <c r="C753" s="300"/>
      <c r="D753" s="298" t="s">
        <v>144</v>
      </c>
      <c r="E753" s="298"/>
      <c r="F753" s="298"/>
      <c r="G753" s="298"/>
      <c r="H753" s="298"/>
      <c r="I753" s="298"/>
      <c r="J753" s="298"/>
      <c r="K753" s="298"/>
    </row>
    <row r="754" spans="1:11" s="154" customFormat="1">
      <c r="A754" s="299"/>
      <c r="B754" s="299"/>
      <c r="C754" s="299"/>
      <c r="D754" s="299"/>
      <c r="E754" s="299"/>
      <c r="F754" s="299"/>
      <c r="G754" s="299"/>
      <c r="H754" s="299"/>
      <c r="I754" s="299"/>
      <c r="J754" s="299"/>
      <c r="K754" s="299"/>
    </row>
    <row r="755" spans="1:11" s="154" customFormat="1">
      <c r="A755" s="300" t="s">
        <v>34</v>
      </c>
      <c r="B755" s="300"/>
      <c r="C755" s="300"/>
      <c r="D755" s="298">
        <v>1006</v>
      </c>
      <c r="E755" s="298"/>
      <c r="F755" s="298"/>
      <c r="G755" s="298"/>
      <c r="H755" s="298"/>
      <c r="I755" s="298"/>
      <c r="J755" s="298"/>
      <c r="K755" s="298"/>
    </row>
    <row r="756" spans="1:11" s="154" customFormat="1">
      <c r="A756" s="302"/>
      <c r="B756" s="302"/>
      <c r="C756" s="302"/>
      <c r="D756" s="302"/>
      <c r="E756" s="302"/>
      <c r="F756" s="302"/>
      <c r="G756" s="302"/>
      <c r="H756" s="302"/>
      <c r="I756" s="302"/>
      <c r="J756" s="302"/>
      <c r="K756" s="302"/>
    </row>
    <row r="757" spans="1:11" s="154" customFormat="1">
      <c r="A757" s="300" t="s">
        <v>35</v>
      </c>
      <c r="B757" s="300"/>
      <c r="C757" s="300"/>
      <c r="D757" s="298">
        <v>1</v>
      </c>
      <c r="E757" s="298"/>
      <c r="F757" s="298"/>
      <c r="G757" s="298"/>
      <c r="H757" s="298"/>
      <c r="I757" s="298"/>
      <c r="J757" s="298"/>
      <c r="K757" s="298"/>
    </row>
    <row r="758" spans="1:11" s="154" customFormat="1">
      <c r="A758" s="299"/>
      <c r="B758" s="299"/>
      <c r="C758" s="299"/>
      <c r="D758" s="299"/>
      <c r="E758" s="299"/>
      <c r="F758" s="299"/>
      <c r="G758" s="299"/>
      <c r="H758" s="299"/>
      <c r="I758" s="299"/>
      <c r="J758" s="299"/>
      <c r="K758" s="299"/>
    </row>
    <row r="759" spans="1:11" s="154" customFormat="1">
      <c r="A759" s="303" t="s">
        <v>36</v>
      </c>
      <c r="B759" s="303"/>
      <c r="C759" s="209" t="s">
        <v>37</v>
      </c>
      <c r="D759" s="305" t="s">
        <v>142</v>
      </c>
      <c r="E759" s="305"/>
      <c r="F759" s="305"/>
      <c r="G759" s="305"/>
      <c r="H759" s="305"/>
      <c r="I759" s="305"/>
      <c r="J759" s="305"/>
      <c r="K759" s="305"/>
    </row>
    <row r="760" spans="1:11" s="154" customFormat="1">
      <c r="A760" s="303"/>
      <c r="B760" s="303"/>
      <c r="C760" s="209" t="s">
        <v>38</v>
      </c>
      <c r="D760" s="305" t="s">
        <v>202</v>
      </c>
      <c r="E760" s="305"/>
      <c r="F760" s="305"/>
      <c r="G760" s="305"/>
      <c r="H760" s="305"/>
      <c r="I760" s="305"/>
      <c r="J760" s="305"/>
      <c r="K760" s="305"/>
    </row>
    <row r="761" spans="1:11" s="154" customFormat="1">
      <c r="A761" s="303"/>
      <c r="B761" s="303"/>
      <c r="C761" s="209" t="s">
        <v>39</v>
      </c>
      <c r="D761" s="305" t="s">
        <v>142</v>
      </c>
      <c r="E761" s="305"/>
      <c r="F761" s="305"/>
      <c r="G761" s="305"/>
      <c r="H761" s="305"/>
      <c r="I761" s="305"/>
      <c r="J761" s="305"/>
      <c r="K761" s="305"/>
    </row>
    <row r="762" spans="1:11" s="154" customFormat="1">
      <c r="A762" s="299"/>
      <c r="B762" s="299"/>
      <c r="C762" s="299"/>
      <c r="D762" s="299"/>
      <c r="E762" s="299"/>
      <c r="F762" s="299"/>
      <c r="G762" s="299"/>
      <c r="H762" s="299"/>
      <c r="I762" s="299"/>
      <c r="J762" s="299"/>
      <c r="K762" s="299"/>
    </row>
    <row r="763" spans="1:11" s="154" customFormat="1" ht="27">
      <c r="A763" s="289" t="s">
        <v>40</v>
      </c>
      <c r="B763" s="290"/>
      <c r="C763" s="209" t="s">
        <v>41</v>
      </c>
      <c r="D763" s="295" t="s">
        <v>201</v>
      </c>
      <c r="E763" s="296"/>
      <c r="F763" s="296"/>
      <c r="G763" s="296"/>
      <c r="H763" s="296"/>
      <c r="I763" s="296"/>
      <c r="J763" s="296"/>
      <c r="K763" s="297"/>
    </row>
    <row r="764" spans="1:11" s="154" customFormat="1" ht="27">
      <c r="A764" s="291"/>
      <c r="B764" s="292"/>
      <c r="C764" s="209" t="s">
        <v>42</v>
      </c>
      <c r="D764" s="298">
        <v>1006</v>
      </c>
      <c r="E764" s="298"/>
      <c r="F764" s="298"/>
      <c r="G764" s="298"/>
      <c r="H764" s="298"/>
      <c r="I764" s="298"/>
      <c r="J764" s="298"/>
      <c r="K764" s="298"/>
    </row>
    <row r="765" spans="1:11" s="154" customFormat="1" ht="27">
      <c r="A765" s="291"/>
      <c r="B765" s="292"/>
      <c r="C765" s="209" t="s">
        <v>43</v>
      </c>
      <c r="D765" s="295" t="s">
        <v>224</v>
      </c>
      <c r="E765" s="296"/>
      <c r="F765" s="296"/>
      <c r="G765" s="296"/>
      <c r="H765" s="296"/>
      <c r="I765" s="296"/>
      <c r="J765" s="296"/>
      <c r="K765" s="297"/>
    </row>
    <row r="766" spans="1:11" s="154" customFormat="1" ht="27">
      <c r="A766" s="293"/>
      <c r="B766" s="294"/>
      <c r="C766" s="209" t="s">
        <v>44</v>
      </c>
      <c r="D766" s="298">
        <v>13001</v>
      </c>
      <c r="E766" s="298"/>
      <c r="F766" s="298"/>
      <c r="G766" s="298"/>
      <c r="H766" s="298"/>
      <c r="I766" s="298"/>
      <c r="J766" s="298"/>
      <c r="K766" s="298"/>
    </row>
    <row r="767" spans="1:11" s="154" customFormat="1">
      <c r="A767" s="299"/>
      <c r="B767" s="299"/>
      <c r="C767" s="299"/>
      <c r="D767" s="299"/>
      <c r="E767" s="299"/>
      <c r="F767" s="299"/>
      <c r="G767" s="299"/>
      <c r="H767" s="299"/>
      <c r="I767" s="299"/>
      <c r="J767" s="299"/>
      <c r="K767" s="299"/>
    </row>
    <row r="768" spans="1:11" s="154" customFormat="1">
      <c r="A768" s="300" t="s">
        <v>45</v>
      </c>
      <c r="B768" s="300"/>
      <c r="C768" s="300"/>
      <c r="D768" s="298" t="s">
        <v>148</v>
      </c>
      <c r="E768" s="298"/>
      <c r="F768" s="298"/>
      <c r="G768" s="298"/>
      <c r="H768" s="298"/>
      <c r="I768" s="298"/>
      <c r="J768" s="298"/>
      <c r="K768" s="298"/>
    </row>
    <row r="769" spans="1:14" s="154" customFormat="1"/>
    <row r="770" spans="1:14" s="154" customFormat="1" ht="54" customHeight="1">
      <c r="A770" s="286" t="s">
        <v>50</v>
      </c>
      <c r="B770" s="301" t="s">
        <v>1</v>
      </c>
      <c r="C770" s="301"/>
      <c r="D770" s="286" t="s">
        <v>49</v>
      </c>
      <c r="E770" s="286" t="s">
        <v>3</v>
      </c>
      <c r="F770" s="286"/>
      <c r="G770" s="286"/>
      <c r="H770" s="286" t="s">
        <v>47</v>
      </c>
      <c r="I770" s="286" t="s">
        <v>4</v>
      </c>
      <c r="J770" s="286" t="s">
        <v>5</v>
      </c>
      <c r="K770" s="286" t="s">
        <v>6</v>
      </c>
      <c r="L770" s="286" t="s">
        <v>46</v>
      </c>
      <c r="M770" s="286"/>
      <c r="N770" s="286" t="s">
        <v>7</v>
      </c>
    </row>
    <row r="771" spans="1:14" s="154" customFormat="1" ht="72" customHeight="1">
      <c r="A771" s="286"/>
      <c r="B771" s="208" t="s">
        <v>8</v>
      </c>
      <c r="C771" s="206" t="s">
        <v>0</v>
      </c>
      <c r="D771" s="286"/>
      <c r="E771" s="206" t="s">
        <v>48</v>
      </c>
      <c r="F771" s="206" t="s">
        <v>9</v>
      </c>
      <c r="G771" s="206" t="s">
        <v>10</v>
      </c>
      <c r="H771" s="286"/>
      <c r="I771" s="286"/>
      <c r="J771" s="286"/>
      <c r="K771" s="286"/>
      <c r="L771" s="206" t="s">
        <v>11</v>
      </c>
      <c r="M771" s="206" t="s">
        <v>12</v>
      </c>
      <c r="N771" s="286"/>
    </row>
    <row r="772" spans="1:14" s="154" customFormat="1">
      <c r="A772" s="210" t="s">
        <v>13</v>
      </c>
      <c r="B772" s="210" t="s">
        <v>14</v>
      </c>
      <c r="C772" s="210" t="s">
        <v>15</v>
      </c>
      <c r="D772" s="210" t="s">
        <v>16</v>
      </c>
      <c r="E772" s="210" t="s">
        <v>17</v>
      </c>
      <c r="F772" s="210" t="s">
        <v>18</v>
      </c>
      <c r="G772" s="210" t="s">
        <v>19</v>
      </c>
      <c r="H772" s="210" t="s">
        <v>20</v>
      </c>
      <c r="I772" s="210" t="s">
        <v>21</v>
      </c>
      <c r="J772" s="210" t="s">
        <v>22</v>
      </c>
      <c r="K772" s="210" t="s">
        <v>23</v>
      </c>
      <c r="L772" s="210" t="s">
        <v>24</v>
      </c>
      <c r="M772" s="210" t="s">
        <v>25</v>
      </c>
      <c r="N772" s="210" t="s">
        <v>26</v>
      </c>
    </row>
    <row r="773" spans="1:14" s="154" customFormat="1">
      <c r="A773" s="4">
        <v>1100000</v>
      </c>
      <c r="B773" s="5" t="s">
        <v>72</v>
      </c>
      <c r="C773" s="4" t="s">
        <v>28</v>
      </c>
      <c r="D773" s="187">
        <f>D774+D777</f>
        <v>272948079.80000001</v>
      </c>
      <c r="E773" s="187">
        <f t="shared" ref="E773:G773" si="66">E774+E777</f>
        <v>0</v>
      </c>
      <c r="F773" s="195">
        <f t="shared" si="66"/>
        <v>0</v>
      </c>
      <c r="G773" s="195">
        <f t="shared" si="66"/>
        <v>0</v>
      </c>
      <c r="H773" s="187">
        <f>D773+E773+F773+G773</f>
        <v>272948079.80000001</v>
      </c>
      <c r="I773" s="187">
        <f>I774+I777</f>
        <v>116515720.38</v>
      </c>
      <c r="J773" s="187">
        <f t="shared" ref="J773:K773" si="67">J774+J777</f>
        <v>116515720.38</v>
      </c>
      <c r="K773" s="187">
        <f t="shared" si="67"/>
        <v>116515720.38</v>
      </c>
      <c r="L773" s="155"/>
      <c r="M773" s="155"/>
      <c r="N773" s="155"/>
    </row>
    <row r="774" spans="1:14" s="154" customFormat="1">
      <c r="A774" s="4">
        <v>1130000</v>
      </c>
      <c r="B774" s="5" t="s">
        <v>268</v>
      </c>
      <c r="C774" s="4" t="s">
        <v>28</v>
      </c>
      <c r="D774" s="187">
        <v>164468424.80000001</v>
      </c>
      <c r="E774" s="187"/>
      <c r="F774" s="195"/>
      <c r="G774" s="195"/>
      <c r="H774" s="187">
        <f>D774+E774+F774+G774</f>
        <v>164468424.80000001</v>
      </c>
      <c r="I774" s="187">
        <f>I775</f>
        <v>72724090.030000001</v>
      </c>
      <c r="J774" s="187">
        <f t="shared" ref="J774:K774" si="68">J775</f>
        <v>72724090.030000001</v>
      </c>
      <c r="K774" s="187">
        <f t="shared" si="68"/>
        <v>72724090.030000001</v>
      </c>
      <c r="L774" s="155"/>
      <c r="M774" s="155"/>
      <c r="N774" s="155"/>
    </row>
    <row r="775" spans="1:14" s="154" customFormat="1">
      <c r="A775" s="4">
        <v>1130100</v>
      </c>
      <c r="B775" s="5" t="s">
        <v>105</v>
      </c>
      <c r="C775" s="4">
        <v>441100</v>
      </c>
      <c r="D775" s="187"/>
      <c r="E775" s="187"/>
      <c r="F775" s="195"/>
      <c r="G775" s="187"/>
      <c r="H775" s="187">
        <f>D775+E775+F775+G775</f>
        <v>0</v>
      </c>
      <c r="I775" s="187">
        <v>72724090.030000001</v>
      </c>
      <c r="J775" s="187">
        <v>72724090.030000001</v>
      </c>
      <c r="K775" s="187">
        <v>72724090.030000001</v>
      </c>
      <c r="L775" s="155"/>
      <c r="M775" s="155"/>
      <c r="N775" s="155"/>
    </row>
    <row r="776" spans="1:14" s="154" customFormat="1" ht="11.25" customHeight="1">
      <c r="A776" s="4">
        <v>1130200</v>
      </c>
      <c r="B776" s="5" t="s">
        <v>106</v>
      </c>
      <c r="C776" s="4">
        <v>441200</v>
      </c>
      <c r="D776" s="187"/>
      <c r="E776" s="187"/>
      <c r="F776" s="187"/>
      <c r="G776" s="187"/>
      <c r="H776" s="187">
        <f t="shared" ref="H776:H777" si="69">D776+E776+F776+G776+H778</f>
        <v>0</v>
      </c>
      <c r="I776" s="187"/>
      <c r="J776" s="187"/>
      <c r="K776" s="187"/>
      <c r="L776" s="155"/>
      <c r="M776" s="155"/>
      <c r="N776" s="155"/>
    </row>
    <row r="777" spans="1:14" s="154" customFormat="1" ht="15" customHeight="1">
      <c r="A777" s="4">
        <v>1132000</v>
      </c>
      <c r="B777" s="5" t="s">
        <v>267</v>
      </c>
      <c r="C777" s="4"/>
      <c r="D777" s="187">
        <v>108479655</v>
      </c>
      <c r="E777" s="187"/>
      <c r="F777" s="195"/>
      <c r="G777" s="195"/>
      <c r="H777" s="187">
        <f t="shared" si="69"/>
        <v>108479655</v>
      </c>
      <c r="I777" s="187">
        <f>I778+I779</f>
        <v>43791630.350000001</v>
      </c>
      <c r="J777" s="187">
        <f t="shared" ref="J777:K777" si="70">J778+J779</f>
        <v>43791630.350000001</v>
      </c>
      <c r="K777" s="187">
        <f t="shared" si="70"/>
        <v>43791630.350000001</v>
      </c>
      <c r="L777" s="155"/>
      <c r="M777" s="155"/>
      <c r="N777" s="155"/>
    </row>
    <row r="778" spans="1:14" s="154" customFormat="1" ht="15.75" customHeight="1">
      <c r="A778" s="4">
        <v>1130300</v>
      </c>
      <c r="B778" s="5" t="s">
        <v>107</v>
      </c>
      <c r="C778" s="4">
        <v>442100</v>
      </c>
      <c r="D778" s="187"/>
      <c r="E778" s="187"/>
      <c r="F778" s="187"/>
      <c r="G778" s="187"/>
      <c r="H778" s="187">
        <f>D778+E778+F778+G778</f>
        <v>0</v>
      </c>
      <c r="I778" s="187">
        <v>16196527.5</v>
      </c>
      <c r="J778" s="187">
        <v>16196527.5</v>
      </c>
      <c r="K778" s="187">
        <v>16196527.5</v>
      </c>
      <c r="L778" s="155"/>
      <c r="M778" s="155"/>
      <c r="N778" s="155"/>
    </row>
    <row r="779" spans="1:14" s="154" customFormat="1">
      <c r="A779" s="4">
        <v>1130400</v>
      </c>
      <c r="B779" s="5" t="s">
        <v>108</v>
      </c>
      <c r="C779" s="4">
        <v>442200</v>
      </c>
      <c r="D779" s="187"/>
      <c r="E779" s="187"/>
      <c r="F779" s="195"/>
      <c r="G779" s="195"/>
      <c r="H779" s="187">
        <f>D779+E779+F779+G779</f>
        <v>0</v>
      </c>
      <c r="I779" s="187">
        <v>27595102.850000001</v>
      </c>
      <c r="J779" s="187">
        <v>27595102.850000001</v>
      </c>
      <c r="K779" s="187">
        <v>27595102.850000001</v>
      </c>
      <c r="L779" s="155"/>
      <c r="M779" s="155"/>
      <c r="N779" s="155"/>
    </row>
    <row r="780" spans="1:14" s="154" customFormat="1">
      <c r="A780" s="4">
        <v>1000000</v>
      </c>
      <c r="B780" s="4" t="s">
        <v>191</v>
      </c>
      <c r="C780" s="4"/>
      <c r="D780" s="187">
        <f>D773</f>
        <v>272948079.80000001</v>
      </c>
      <c r="E780" s="187"/>
      <c r="F780" s="195">
        <f t="shared" ref="F780:G780" si="71">F773</f>
        <v>0</v>
      </c>
      <c r="G780" s="195">
        <f t="shared" si="71"/>
        <v>0</v>
      </c>
      <c r="H780" s="187">
        <f>D780+E780+F780+G780</f>
        <v>272948079.80000001</v>
      </c>
      <c r="I780" s="187">
        <f>I774+I777</f>
        <v>116515720.38</v>
      </c>
      <c r="J780" s="187">
        <f t="shared" ref="J780:K780" si="72">J774+J777</f>
        <v>116515720.38</v>
      </c>
      <c r="K780" s="187">
        <f t="shared" si="72"/>
        <v>116515720.38</v>
      </c>
      <c r="L780" s="155"/>
      <c r="M780" s="155"/>
      <c r="N780" s="155"/>
    </row>
    <row r="781" spans="1:14" s="154" customFormat="1">
      <c r="A781" s="54"/>
      <c r="B781" s="54"/>
      <c r="C781" s="54"/>
      <c r="D781" s="215"/>
      <c r="E781" s="215"/>
      <c r="F781" s="216"/>
      <c r="G781" s="216"/>
      <c r="H781" s="215"/>
      <c r="I781" s="215"/>
      <c r="J781" s="215"/>
      <c r="K781" s="215"/>
      <c r="L781" s="56"/>
      <c r="M781" s="56"/>
      <c r="N781" s="56"/>
    </row>
    <row r="782" spans="1:14" s="154" customFormat="1">
      <c r="H782" s="198"/>
    </row>
    <row r="783" spans="1:14" s="154" customFormat="1" ht="16.5" customHeight="1">
      <c r="B783" s="156" t="s">
        <v>341</v>
      </c>
      <c r="C783" s="287" t="s">
        <v>66</v>
      </c>
      <c r="D783" s="287"/>
      <c r="E783" s="287"/>
      <c r="F783" s="285" t="s">
        <v>67</v>
      </c>
      <c r="G783" s="285"/>
      <c r="I783" s="288" t="s">
        <v>282</v>
      </c>
      <c r="J783" s="288"/>
      <c r="K783" s="288"/>
    </row>
    <row r="784" spans="1:14" s="154" customFormat="1" ht="15" customHeight="1">
      <c r="B784" s="8"/>
      <c r="C784" s="8"/>
      <c r="D784" s="1"/>
      <c r="F784" s="285" t="s">
        <v>68</v>
      </c>
      <c r="G784" s="285"/>
      <c r="I784" s="285" t="s">
        <v>69</v>
      </c>
      <c r="J784" s="285"/>
      <c r="K784" s="285"/>
    </row>
    <row r="785" spans="1:13" s="154" customFormat="1" ht="15" customHeight="1">
      <c r="B785" s="204" t="s">
        <v>70</v>
      </c>
      <c r="C785" s="8"/>
      <c r="D785" s="8"/>
      <c r="E785" s="8"/>
      <c r="F785" s="8"/>
      <c r="G785" s="8"/>
      <c r="H785" s="8"/>
    </row>
    <row r="786" spans="1:13" s="154" customFormat="1" ht="13.5" customHeight="1">
      <c r="B786" s="8"/>
      <c r="C786" s="287" t="s">
        <v>71</v>
      </c>
      <c r="D786" s="287"/>
      <c r="E786" s="287"/>
      <c r="F786" s="285" t="s">
        <v>67</v>
      </c>
      <c r="G786" s="285"/>
      <c r="H786" s="7"/>
      <c r="I786" s="288" t="s">
        <v>216</v>
      </c>
      <c r="J786" s="288"/>
      <c r="K786" s="288"/>
    </row>
    <row r="787" spans="1:13" s="154" customFormat="1">
      <c r="B787" s="8"/>
      <c r="C787" s="8"/>
      <c r="D787" s="8"/>
      <c r="E787" s="7"/>
      <c r="F787" s="285" t="s">
        <v>68</v>
      </c>
      <c r="G787" s="285"/>
      <c r="H787" s="7"/>
      <c r="I787" s="285" t="s">
        <v>69</v>
      </c>
      <c r="J787" s="285"/>
      <c r="K787" s="285"/>
    </row>
    <row r="788" spans="1:13" s="154" customFormat="1">
      <c r="B788" s="8"/>
      <c r="C788" s="8"/>
      <c r="D788" s="8"/>
      <c r="E788" s="7"/>
      <c r="F788" s="204"/>
      <c r="G788" s="204"/>
      <c r="H788" s="7"/>
      <c r="I788" s="204"/>
      <c r="J788" s="204"/>
      <c r="K788" s="204"/>
    </row>
    <row r="789" spans="1:13" s="154" customFormat="1">
      <c r="I789" s="306" t="s">
        <v>122</v>
      </c>
      <c r="J789" s="306"/>
      <c r="K789" s="306"/>
    </row>
    <row r="790" spans="1:13" s="154" customFormat="1">
      <c r="I790" s="205"/>
      <c r="J790" s="205"/>
      <c r="K790" s="205"/>
    </row>
    <row r="791" spans="1:13" s="154" customFormat="1">
      <c r="A791" s="307" t="s">
        <v>120</v>
      </c>
      <c r="B791" s="307"/>
      <c r="C791" s="307"/>
      <c r="D791" s="307"/>
      <c r="E791" s="307"/>
      <c r="F791" s="307"/>
      <c r="G791" s="307"/>
      <c r="H791" s="307"/>
      <c r="I791" s="307"/>
      <c r="J791" s="307"/>
      <c r="K791" s="307"/>
    </row>
    <row r="792" spans="1:13" s="154" customFormat="1">
      <c r="A792" s="307" t="s">
        <v>121</v>
      </c>
      <c r="B792" s="307"/>
      <c r="C792" s="307"/>
      <c r="D792" s="307"/>
      <c r="E792" s="307"/>
      <c r="F792" s="307"/>
      <c r="G792" s="307"/>
      <c r="H792" s="307"/>
      <c r="I792" s="307"/>
      <c r="J792" s="307"/>
      <c r="K792" s="307"/>
    </row>
    <row r="793" spans="1:13" s="154" customFormat="1">
      <c r="A793" s="307" t="s">
        <v>339</v>
      </c>
      <c r="B793" s="307"/>
      <c r="C793" s="307"/>
      <c r="D793" s="307"/>
      <c r="E793" s="307"/>
      <c r="F793" s="307"/>
      <c r="G793" s="307"/>
      <c r="H793" s="307"/>
      <c r="I793" s="307"/>
      <c r="J793" s="307"/>
      <c r="K793" s="307"/>
    </row>
    <row r="794" spans="1:13" s="154" customFormat="1">
      <c r="M794" s="12"/>
    </row>
    <row r="795" spans="1:13" s="154" customFormat="1" ht="16.5" customHeight="1">
      <c r="A795" s="300" t="s">
        <v>29</v>
      </c>
      <c r="B795" s="300"/>
      <c r="C795" s="209" t="s">
        <v>30</v>
      </c>
      <c r="D795" s="298" t="s">
        <v>144</v>
      </c>
      <c r="E795" s="298"/>
      <c r="F795" s="298"/>
      <c r="G795" s="298"/>
      <c r="H795" s="298"/>
      <c r="I795" s="298"/>
      <c r="J795" s="298"/>
      <c r="K795" s="298"/>
    </row>
    <row r="796" spans="1:13" s="154" customFormat="1">
      <c r="A796" s="300"/>
      <c r="B796" s="300"/>
      <c r="C796" s="209" t="s">
        <v>31</v>
      </c>
      <c r="D796" s="298">
        <v>104021</v>
      </c>
      <c r="E796" s="298"/>
      <c r="F796" s="298"/>
      <c r="G796" s="298"/>
      <c r="H796" s="298"/>
      <c r="I796" s="298"/>
      <c r="J796" s="298"/>
      <c r="K796" s="298"/>
    </row>
    <row r="797" spans="1:13" s="154" customFormat="1">
      <c r="A797" s="299"/>
      <c r="B797" s="299"/>
      <c r="C797" s="299"/>
      <c r="D797" s="299"/>
      <c r="E797" s="299"/>
      <c r="F797" s="299"/>
      <c r="G797" s="299"/>
      <c r="H797" s="299"/>
      <c r="I797" s="299"/>
      <c r="J797" s="299"/>
      <c r="K797" s="299"/>
    </row>
    <row r="798" spans="1:13" s="154" customFormat="1" ht="16.5" customHeight="1">
      <c r="A798" s="300" t="s">
        <v>32</v>
      </c>
      <c r="B798" s="300"/>
      <c r="C798" s="209" t="s">
        <v>30</v>
      </c>
      <c r="D798" s="298" t="s">
        <v>144</v>
      </c>
      <c r="E798" s="298"/>
      <c r="F798" s="298"/>
      <c r="G798" s="298"/>
      <c r="H798" s="298"/>
      <c r="I798" s="298"/>
      <c r="J798" s="298"/>
      <c r="K798" s="298"/>
    </row>
    <row r="799" spans="1:13" s="154" customFormat="1">
      <c r="A799" s="300"/>
      <c r="B799" s="300"/>
      <c r="C799" s="209" t="s">
        <v>31</v>
      </c>
      <c r="D799" s="298">
        <v>104021</v>
      </c>
      <c r="E799" s="298"/>
      <c r="F799" s="298"/>
      <c r="G799" s="298"/>
      <c r="H799" s="298"/>
      <c r="I799" s="298"/>
      <c r="J799" s="298"/>
      <c r="K799" s="298"/>
    </row>
    <row r="800" spans="1:13" s="154" customFormat="1">
      <c r="A800" s="302"/>
      <c r="B800" s="302"/>
      <c r="C800" s="302"/>
      <c r="D800" s="302"/>
      <c r="E800" s="302"/>
      <c r="F800" s="302"/>
      <c r="G800" s="302"/>
      <c r="H800" s="302"/>
      <c r="I800" s="302"/>
      <c r="J800" s="302"/>
      <c r="K800" s="302"/>
    </row>
    <row r="801" spans="1:11" s="154" customFormat="1" ht="16.5" customHeight="1">
      <c r="A801" s="300" t="s">
        <v>33</v>
      </c>
      <c r="B801" s="300"/>
      <c r="C801" s="300"/>
      <c r="D801" s="298" t="s">
        <v>144</v>
      </c>
      <c r="E801" s="298"/>
      <c r="F801" s="298"/>
      <c r="G801" s="298"/>
      <c r="H801" s="298"/>
      <c r="I801" s="298"/>
      <c r="J801" s="298"/>
      <c r="K801" s="298"/>
    </row>
    <row r="802" spans="1:11" s="154" customFormat="1">
      <c r="A802" s="299"/>
      <c r="B802" s="299"/>
      <c r="C802" s="299"/>
      <c r="D802" s="299"/>
      <c r="E802" s="299"/>
      <c r="F802" s="299"/>
      <c r="G802" s="299"/>
      <c r="H802" s="299"/>
      <c r="I802" s="299"/>
      <c r="J802" s="299"/>
      <c r="K802" s="299"/>
    </row>
    <row r="803" spans="1:11" s="154" customFormat="1" ht="16.5" customHeight="1">
      <c r="A803" s="300" t="s">
        <v>34</v>
      </c>
      <c r="B803" s="300"/>
      <c r="C803" s="300"/>
      <c r="D803" s="298">
        <v>1006</v>
      </c>
      <c r="E803" s="298"/>
      <c r="F803" s="298"/>
      <c r="G803" s="298"/>
      <c r="H803" s="298"/>
      <c r="I803" s="298"/>
      <c r="J803" s="298"/>
      <c r="K803" s="298"/>
    </row>
    <row r="804" spans="1:11" s="154" customFormat="1">
      <c r="A804" s="302"/>
      <c r="B804" s="302"/>
      <c r="C804" s="302"/>
      <c r="D804" s="302"/>
      <c r="E804" s="302"/>
      <c r="F804" s="302"/>
      <c r="G804" s="302"/>
      <c r="H804" s="302"/>
      <c r="I804" s="302"/>
      <c r="J804" s="302"/>
      <c r="K804" s="302"/>
    </row>
    <row r="805" spans="1:11" s="154" customFormat="1" ht="16.5" customHeight="1">
      <c r="A805" s="300" t="s">
        <v>35</v>
      </c>
      <c r="B805" s="300"/>
      <c r="C805" s="300"/>
      <c r="D805" s="298">
        <v>1</v>
      </c>
      <c r="E805" s="298"/>
      <c r="F805" s="298"/>
      <c r="G805" s="298"/>
      <c r="H805" s="298"/>
      <c r="I805" s="298"/>
      <c r="J805" s="298"/>
      <c r="K805" s="298"/>
    </row>
    <row r="806" spans="1:11" s="154" customFormat="1">
      <c r="A806" s="299"/>
      <c r="B806" s="299"/>
      <c r="C806" s="299"/>
      <c r="D806" s="299"/>
      <c r="E806" s="299"/>
      <c r="F806" s="299"/>
      <c r="G806" s="299"/>
      <c r="H806" s="299"/>
      <c r="I806" s="299"/>
      <c r="J806" s="299"/>
      <c r="K806" s="299"/>
    </row>
    <row r="807" spans="1:11" s="154" customFormat="1" ht="16.5" customHeight="1">
      <c r="A807" s="303" t="s">
        <v>36</v>
      </c>
      <c r="B807" s="303"/>
      <c r="C807" s="209" t="s">
        <v>37</v>
      </c>
      <c r="D807" s="305" t="s">
        <v>142</v>
      </c>
      <c r="E807" s="305"/>
      <c r="F807" s="305"/>
      <c r="G807" s="305"/>
      <c r="H807" s="305"/>
      <c r="I807" s="305"/>
      <c r="J807" s="305"/>
      <c r="K807" s="305"/>
    </row>
    <row r="808" spans="1:11" s="154" customFormat="1">
      <c r="A808" s="303"/>
      <c r="B808" s="303"/>
      <c r="C808" s="209" t="s">
        <v>38</v>
      </c>
      <c r="D808" s="305" t="s">
        <v>202</v>
      </c>
      <c r="E808" s="305"/>
      <c r="F808" s="305"/>
      <c r="G808" s="305"/>
      <c r="H808" s="305"/>
      <c r="I808" s="305"/>
      <c r="J808" s="305"/>
      <c r="K808" s="305"/>
    </row>
    <row r="809" spans="1:11" s="154" customFormat="1">
      <c r="A809" s="303"/>
      <c r="B809" s="303"/>
      <c r="C809" s="209" t="s">
        <v>39</v>
      </c>
      <c r="D809" s="305" t="s">
        <v>142</v>
      </c>
      <c r="E809" s="305"/>
      <c r="F809" s="305"/>
      <c r="G809" s="305"/>
      <c r="H809" s="305"/>
      <c r="I809" s="305"/>
      <c r="J809" s="305"/>
      <c r="K809" s="305"/>
    </row>
    <row r="810" spans="1:11" s="154" customFormat="1">
      <c r="A810" s="299"/>
      <c r="B810" s="299"/>
      <c r="C810" s="299"/>
      <c r="D810" s="299"/>
      <c r="E810" s="299"/>
      <c r="F810" s="299"/>
      <c r="G810" s="299"/>
      <c r="H810" s="299"/>
      <c r="I810" s="299"/>
      <c r="J810" s="299"/>
      <c r="K810" s="299"/>
    </row>
    <row r="811" spans="1:11" s="154" customFormat="1" ht="27" customHeight="1">
      <c r="A811" s="289" t="s">
        <v>40</v>
      </c>
      <c r="B811" s="290"/>
      <c r="C811" s="209" t="s">
        <v>41</v>
      </c>
      <c r="D811" s="295" t="s">
        <v>201</v>
      </c>
      <c r="E811" s="296"/>
      <c r="F811" s="296"/>
      <c r="G811" s="296"/>
      <c r="H811" s="296"/>
      <c r="I811" s="296"/>
      <c r="J811" s="296"/>
      <c r="K811" s="297"/>
    </row>
    <row r="812" spans="1:11" s="154" customFormat="1" ht="27">
      <c r="A812" s="291"/>
      <c r="B812" s="292"/>
      <c r="C812" s="209" t="s">
        <v>42</v>
      </c>
      <c r="D812" s="298">
        <v>1006</v>
      </c>
      <c r="E812" s="298"/>
      <c r="F812" s="298"/>
      <c r="G812" s="298"/>
      <c r="H812" s="298"/>
      <c r="I812" s="298"/>
      <c r="J812" s="298"/>
      <c r="K812" s="298"/>
    </row>
    <row r="813" spans="1:11" s="154" customFormat="1" ht="27" customHeight="1">
      <c r="A813" s="291"/>
      <c r="B813" s="292"/>
      <c r="C813" s="209" t="s">
        <v>43</v>
      </c>
      <c r="D813" s="295" t="s">
        <v>210</v>
      </c>
      <c r="E813" s="296"/>
      <c r="F813" s="296"/>
      <c r="G813" s="296"/>
      <c r="H813" s="296"/>
      <c r="I813" s="296"/>
      <c r="J813" s="296"/>
      <c r="K813" s="297"/>
    </row>
    <row r="814" spans="1:11" s="154" customFormat="1" ht="27">
      <c r="A814" s="293"/>
      <c r="B814" s="294"/>
      <c r="C814" s="209" t="s">
        <v>44</v>
      </c>
      <c r="D814" s="298">
        <v>13003</v>
      </c>
      <c r="E814" s="298"/>
      <c r="F814" s="298"/>
      <c r="G814" s="298"/>
      <c r="H814" s="298"/>
      <c r="I814" s="298"/>
      <c r="J814" s="298"/>
      <c r="K814" s="298"/>
    </row>
    <row r="815" spans="1:11" s="154" customFormat="1">
      <c r="A815" s="299"/>
      <c r="B815" s="299"/>
      <c r="C815" s="299"/>
      <c r="D815" s="299"/>
      <c r="E815" s="299"/>
      <c r="F815" s="299"/>
      <c r="G815" s="299"/>
      <c r="H815" s="299"/>
      <c r="I815" s="299"/>
      <c r="J815" s="299"/>
      <c r="K815" s="299"/>
    </row>
    <row r="816" spans="1:11" s="154" customFormat="1" ht="16.5" customHeight="1">
      <c r="A816" s="300" t="s">
        <v>45</v>
      </c>
      <c r="B816" s="300"/>
      <c r="C816" s="300"/>
      <c r="D816" s="298" t="s">
        <v>148</v>
      </c>
      <c r="E816" s="298"/>
      <c r="F816" s="298"/>
      <c r="G816" s="298"/>
      <c r="H816" s="298"/>
      <c r="I816" s="298"/>
      <c r="J816" s="298"/>
      <c r="K816" s="298"/>
    </row>
    <row r="817" spans="1:14" s="154" customFormat="1"/>
    <row r="818" spans="1:14" s="154" customFormat="1" ht="40.5" customHeight="1">
      <c r="A818" s="286" t="s">
        <v>50</v>
      </c>
      <c r="B818" s="301" t="s">
        <v>1</v>
      </c>
      <c r="C818" s="301"/>
      <c r="D818" s="286" t="s">
        <v>49</v>
      </c>
      <c r="E818" s="286" t="s">
        <v>3</v>
      </c>
      <c r="F818" s="286"/>
      <c r="G818" s="286"/>
      <c r="H818" s="286" t="s">
        <v>47</v>
      </c>
      <c r="I818" s="286" t="s">
        <v>4</v>
      </c>
      <c r="J818" s="286" t="s">
        <v>5</v>
      </c>
      <c r="K818" s="286" t="s">
        <v>6</v>
      </c>
      <c r="L818" s="286" t="s">
        <v>46</v>
      </c>
      <c r="M818" s="286"/>
      <c r="N818" s="286" t="s">
        <v>7</v>
      </c>
    </row>
    <row r="819" spans="1:14" s="154" customFormat="1" ht="77.25" customHeight="1">
      <c r="A819" s="286"/>
      <c r="B819" s="208" t="s">
        <v>8</v>
      </c>
      <c r="C819" s="206" t="s">
        <v>0</v>
      </c>
      <c r="D819" s="286"/>
      <c r="E819" s="206" t="s">
        <v>48</v>
      </c>
      <c r="F819" s="206" t="s">
        <v>9</v>
      </c>
      <c r="G819" s="206" t="s">
        <v>10</v>
      </c>
      <c r="H819" s="286"/>
      <c r="I819" s="286"/>
      <c r="J819" s="286"/>
      <c r="K819" s="286"/>
      <c r="L819" s="206" t="s">
        <v>11</v>
      </c>
      <c r="M819" s="206" t="s">
        <v>12</v>
      </c>
      <c r="N819" s="286"/>
    </row>
    <row r="820" spans="1:14" s="154" customFormat="1">
      <c r="A820" s="210" t="s">
        <v>13</v>
      </c>
      <c r="B820" s="210" t="s">
        <v>14</v>
      </c>
      <c r="C820" s="210" t="s">
        <v>15</v>
      </c>
      <c r="D820" s="210" t="s">
        <v>16</v>
      </c>
      <c r="E820" s="210" t="s">
        <v>17</v>
      </c>
      <c r="F820" s="210" t="s">
        <v>18</v>
      </c>
      <c r="G820" s="210" t="s">
        <v>19</v>
      </c>
      <c r="H820" s="210" t="s">
        <v>20</v>
      </c>
      <c r="I820" s="210" t="s">
        <v>21</v>
      </c>
      <c r="J820" s="210" t="s">
        <v>22</v>
      </c>
      <c r="K820" s="210" t="s">
        <v>23</v>
      </c>
      <c r="L820" s="210" t="s">
        <v>24</v>
      </c>
      <c r="M820" s="210" t="s">
        <v>25</v>
      </c>
      <c r="N820" s="210" t="s">
        <v>26</v>
      </c>
    </row>
    <row r="821" spans="1:14" s="154" customFormat="1">
      <c r="A821" s="4">
        <v>1100000</v>
      </c>
      <c r="B821" s="5" t="s">
        <v>72</v>
      </c>
      <c r="C821" s="4" t="s">
        <v>28</v>
      </c>
      <c r="D821" s="187">
        <f>D822</f>
        <v>414.4</v>
      </c>
      <c r="E821" s="188"/>
      <c r="F821" s="221">
        <f t="shared" ref="F821:G821" si="73">F822</f>
        <v>0</v>
      </c>
      <c r="G821" s="187">
        <f t="shared" si="73"/>
        <v>0</v>
      </c>
      <c r="H821" s="187">
        <f t="shared" ref="H821:H825" si="74">D821+E821+F821+G821</f>
        <v>414.4</v>
      </c>
      <c r="I821" s="187">
        <f>I822</f>
        <v>245.43</v>
      </c>
      <c r="J821" s="187">
        <f t="shared" ref="J821:K821" si="75">J822</f>
        <v>245.43</v>
      </c>
      <c r="K821" s="187">
        <f t="shared" si="75"/>
        <v>245.43</v>
      </c>
      <c r="L821" s="155"/>
      <c r="M821" s="155"/>
      <c r="N821" s="155"/>
    </row>
    <row r="822" spans="1:14" s="154" customFormat="1">
      <c r="A822" s="4">
        <v>1130000</v>
      </c>
      <c r="B822" s="5" t="s">
        <v>57</v>
      </c>
      <c r="C822" s="4" t="s">
        <v>28</v>
      </c>
      <c r="D822" s="187">
        <v>414.4</v>
      </c>
      <c r="E822" s="189"/>
      <c r="F822" s="221"/>
      <c r="G822" s="187"/>
      <c r="H822" s="187">
        <f>D822+E822+F822+G822</f>
        <v>414.4</v>
      </c>
      <c r="I822" s="187">
        <f>I823+I824</f>
        <v>245.43</v>
      </c>
      <c r="J822" s="187">
        <f>J823+J824</f>
        <v>245.43</v>
      </c>
      <c r="K822" s="187">
        <f>K823+K824</f>
        <v>245.43</v>
      </c>
      <c r="L822" s="155"/>
      <c r="M822" s="155"/>
      <c r="N822" s="155"/>
    </row>
    <row r="823" spans="1:14" s="154" customFormat="1">
      <c r="A823" s="4">
        <v>1130100</v>
      </c>
      <c r="B823" s="5" t="s">
        <v>105</v>
      </c>
      <c r="C823" s="4">
        <v>441100</v>
      </c>
      <c r="D823" s="187"/>
      <c r="E823" s="189"/>
      <c r="F823" s="222"/>
      <c r="G823" s="189"/>
      <c r="H823" s="187"/>
      <c r="I823" s="187">
        <v>245.43</v>
      </c>
      <c r="J823" s="187">
        <v>245.43</v>
      </c>
      <c r="K823" s="187">
        <v>245.43</v>
      </c>
      <c r="L823" s="155"/>
      <c r="M823" s="155"/>
      <c r="N823" s="155"/>
    </row>
    <row r="824" spans="1:14" s="154" customFormat="1">
      <c r="A824" s="4">
        <v>1130400</v>
      </c>
      <c r="B824" s="5" t="s">
        <v>108</v>
      </c>
      <c r="C824" s="4">
        <v>442200</v>
      </c>
      <c r="D824" s="187"/>
      <c r="E824" s="189"/>
      <c r="F824" s="222"/>
      <c r="G824" s="189"/>
      <c r="H824" s="187"/>
      <c r="I824" s="25"/>
      <c r="J824" s="25"/>
      <c r="K824" s="25"/>
      <c r="L824" s="155"/>
      <c r="M824" s="155"/>
      <c r="N824" s="155"/>
    </row>
    <row r="825" spans="1:14" s="154" customFormat="1">
      <c r="A825" s="4">
        <v>1000000</v>
      </c>
      <c r="B825" s="4" t="s">
        <v>191</v>
      </c>
      <c r="C825" s="4"/>
      <c r="D825" s="187">
        <f>D821</f>
        <v>414.4</v>
      </c>
      <c r="E825" s="188"/>
      <c r="F825" s="221">
        <f t="shared" ref="F825:G825" si="76">F821</f>
        <v>0</v>
      </c>
      <c r="G825" s="187">
        <f t="shared" si="76"/>
        <v>0</v>
      </c>
      <c r="H825" s="187">
        <f t="shared" si="74"/>
        <v>414.4</v>
      </c>
      <c r="I825" s="187">
        <f>I821</f>
        <v>245.43</v>
      </c>
      <c r="J825" s="187">
        <f t="shared" ref="J825:K825" si="77">J821</f>
        <v>245.43</v>
      </c>
      <c r="K825" s="187">
        <f t="shared" si="77"/>
        <v>245.43</v>
      </c>
      <c r="L825" s="155"/>
      <c r="M825" s="155"/>
      <c r="N825" s="155"/>
    </row>
    <row r="826" spans="1:14" s="154" customFormat="1">
      <c r="A826" s="54"/>
      <c r="B826" s="54"/>
      <c r="C826" s="54"/>
      <c r="D826" s="215"/>
      <c r="E826" s="220"/>
      <c r="F826" s="220"/>
      <c r="G826" s="215"/>
      <c r="H826" s="215"/>
      <c r="I826" s="215"/>
      <c r="J826" s="215"/>
      <c r="K826" s="215"/>
      <c r="L826" s="56"/>
      <c r="M826" s="56"/>
      <c r="N826" s="56"/>
    </row>
    <row r="827" spans="1:14" s="154" customFormat="1"/>
    <row r="828" spans="1:14" s="154" customFormat="1" ht="16.5" customHeight="1">
      <c r="B828" s="156" t="s">
        <v>341</v>
      </c>
      <c r="C828" s="287" t="s">
        <v>66</v>
      </c>
      <c r="D828" s="287"/>
      <c r="E828" s="287"/>
      <c r="F828" s="285" t="s">
        <v>67</v>
      </c>
      <c r="G828" s="285"/>
      <c r="I828" s="288" t="s">
        <v>282</v>
      </c>
      <c r="J828" s="288"/>
      <c r="K828" s="288"/>
    </row>
    <row r="829" spans="1:14" s="154" customFormat="1" ht="16.5" customHeight="1">
      <c r="B829" s="8"/>
      <c r="C829" s="8"/>
      <c r="D829" s="1"/>
      <c r="F829" s="285" t="s">
        <v>68</v>
      </c>
      <c r="G829" s="285"/>
      <c r="I829" s="285" t="s">
        <v>69</v>
      </c>
      <c r="J829" s="285"/>
      <c r="K829" s="285"/>
    </row>
    <row r="830" spans="1:14" s="154" customFormat="1">
      <c r="B830" s="204" t="s">
        <v>70</v>
      </c>
      <c r="C830" s="8"/>
      <c r="D830" s="8"/>
      <c r="E830" s="8"/>
      <c r="F830" s="8"/>
      <c r="G830" s="8"/>
      <c r="H830" s="8"/>
    </row>
    <row r="831" spans="1:14" s="154" customFormat="1" ht="16.5" customHeight="1">
      <c r="B831" s="8"/>
      <c r="C831" s="287" t="s">
        <v>71</v>
      </c>
      <c r="D831" s="287"/>
      <c r="E831" s="287"/>
      <c r="F831" s="285" t="s">
        <v>67</v>
      </c>
      <c r="G831" s="285"/>
      <c r="H831" s="7"/>
      <c r="I831" s="288" t="s">
        <v>216</v>
      </c>
      <c r="J831" s="288"/>
      <c r="K831" s="288"/>
    </row>
    <row r="832" spans="1:14" s="154" customFormat="1" ht="16.5" customHeight="1">
      <c r="B832" s="8"/>
      <c r="C832" s="8"/>
      <c r="D832" s="8"/>
      <c r="E832" s="7"/>
      <c r="F832" s="285" t="s">
        <v>68</v>
      </c>
      <c r="G832" s="285"/>
      <c r="H832" s="7"/>
      <c r="I832" s="285" t="s">
        <v>69</v>
      </c>
      <c r="J832" s="285"/>
      <c r="K832" s="285"/>
    </row>
  </sheetData>
  <mergeCells count="918">
    <mergeCell ref="L174:M174"/>
    <mergeCell ref="N174:N175"/>
    <mergeCell ref="C186:E186"/>
    <mergeCell ref="F186:G186"/>
    <mergeCell ref="I186:K186"/>
    <mergeCell ref="F187:G187"/>
    <mergeCell ref="I187:K187"/>
    <mergeCell ref="C189:E189"/>
    <mergeCell ref="F189:G189"/>
    <mergeCell ref="I189:K189"/>
    <mergeCell ref="L725:M725"/>
    <mergeCell ref="N725:N726"/>
    <mergeCell ref="C734:E734"/>
    <mergeCell ref="F734:G734"/>
    <mergeCell ref="I734:K734"/>
    <mergeCell ref="F735:G735"/>
    <mergeCell ref="I735:K735"/>
    <mergeCell ref="C737:E737"/>
    <mergeCell ref="F737:G737"/>
    <mergeCell ref="I737:K737"/>
    <mergeCell ref="A722:K722"/>
    <mergeCell ref="A723:C723"/>
    <mergeCell ref="D723:K723"/>
    <mergeCell ref="F738:G738"/>
    <mergeCell ref="I738:K738"/>
    <mergeCell ref="A725:A726"/>
    <mergeCell ref="B725:C725"/>
    <mergeCell ref="D725:D726"/>
    <mergeCell ref="E725:G725"/>
    <mergeCell ref="H725:H726"/>
    <mergeCell ref="I725:I726"/>
    <mergeCell ref="J725:J726"/>
    <mergeCell ref="K725:K726"/>
    <mergeCell ref="A713:K713"/>
    <mergeCell ref="A714:B716"/>
    <mergeCell ref="D714:K714"/>
    <mergeCell ref="D715:K715"/>
    <mergeCell ref="D716:K716"/>
    <mergeCell ref="A717:K717"/>
    <mergeCell ref="A718:B721"/>
    <mergeCell ref="D718:K718"/>
    <mergeCell ref="D719:K719"/>
    <mergeCell ref="D720:K720"/>
    <mergeCell ref="D721:K721"/>
    <mergeCell ref="A700:K700"/>
    <mergeCell ref="A702:B703"/>
    <mergeCell ref="A708:C708"/>
    <mergeCell ref="D708:K708"/>
    <mergeCell ref="A709:K709"/>
    <mergeCell ref="A710:C710"/>
    <mergeCell ref="D710:K710"/>
    <mergeCell ref="A711:K711"/>
    <mergeCell ref="A712:C712"/>
    <mergeCell ref="D712:K712"/>
    <mergeCell ref="D662:K662"/>
    <mergeCell ref="A707:K707"/>
    <mergeCell ref="L637:M637"/>
    <mergeCell ref="N637:N638"/>
    <mergeCell ref="C646:E646"/>
    <mergeCell ref="F646:G646"/>
    <mergeCell ref="I646:K646"/>
    <mergeCell ref="F647:G647"/>
    <mergeCell ref="I647:K647"/>
    <mergeCell ref="C649:E649"/>
    <mergeCell ref="F649:G649"/>
    <mergeCell ref="I649:K649"/>
    <mergeCell ref="F650:G650"/>
    <mergeCell ref="I650:K650"/>
    <mergeCell ref="A699:K699"/>
    <mergeCell ref="A660:K660"/>
    <mergeCell ref="A661:B662"/>
    <mergeCell ref="D661:K661"/>
    <mergeCell ref="A656:K656"/>
    <mergeCell ref="A658:B659"/>
    <mergeCell ref="D658:K658"/>
    <mergeCell ref="D659:K659"/>
    <mergeCell ref="A667:K667"/>
    <mergeCell ref="A668:C668"/>
    <mergeCell ref="A625:K625"/>
    <mergeCell ref="A626:B628"/>
    <mergeCell ref="D702:K702"/>
    <mergeCell ref="D703:K703"/>
    <mergeCell ref="A704:K704"/>
    <mergeCell ref="A705:B706"/>
    <mergeCell ref="D705:K705"/>
    <mergeCell ref="D706:K706"/>
    <mergeCell ref="D635:K635"/>
    <mergeCell ref="I696:K696"/>
    <mergeCell ref="A698:K698"/>
    <mergeCell ref="D628:K628"/>
    <mergeCell ref="A637:A638"/>
    <mergeCell ref="B637:C637"/>
    <mergeCell ref="D637:D638"/>
    <mergeCell ref="E637:G637"/>
    <mergeCell ref="H637:H638"/>
    <mergeCell ref="I637:I638"/>
    <mergeCell ref="J637:J638"/>
    <mergeCell ref="K637:K638"/>
    <mergeCell ref="A629:K629"/>
    <mergeCell ref="A630:B633"/>
    <mergeCell ref="D630:K630"/>
    <mergeCell ref="D631:K631"/>
    <mergeCell ref="D632:K632"/>
    <mergeCell ref="D633:K633"/>
    <mergeCell ref="A634:K634"/>
    <mergeCell ref="A635:C635"/>
    <mergeCell ref="D626:K626"/>
    <mergeCell ref="D627:K627"/>
    <mergeCell ref="F606:G606"/>
    <mergeCell ref="I606:K606"/>
    <mergeCell ref="I608:K608"/>
    <mergeCell ref="A610:K610"/>
    <mergeCell ref="A611:K611"/>
    <mergeCell ref="A612:K612"/>
    <mergeCell ref="A614:B615"/>
    <mergeCell ref="D614:K614"/>
    <mergeCell ref="D615:K615"/>
    <mergeCell ref="A616:K616"/>
    <mergeCell ref="A617:B618"/>
    <mergeCell ref="D617:K617"/>
    <mergeCell ref="D618:K618"/>
    <mergeCell ref="A619:K619"/>
    <mergeCell ref="A620:C620"/>
    <mergeCell ref="D620:K620"/>
    <mergeCell ref="A621:K621"/>
    <mergeCell ref="A622:C622"/>
    <mergeCell ref="D622:K622"/>
    <mergeCell ref="A623:K623"/>
    <mergeCell ref="A624:C624"/>
    <mergeCell ref="D624:K624"/>
    <mergeCell ref="L591:M591"/>
    <mergeCell ref="N591:N592"/>
    <mergeCell ref="C602:E602"/>
    <mergeCell ref="F602:G602"/>
    <mergeCell ref="I602:K602"/>
    <mergeCell ref="F603:G603"/>
    <mergeCell ref="I603:K603"/>
    <mergeCell ref="C605:E605"/>
    <mergeCell ref="F605:G605"/>
    <mergeCell ref="I605:K605"/>
    <mergeCell ref="A588:K588"/>
    <mergeCell ref="A589:C589"/>
    <mergeCell ref="D589:K589"/>
    <mergeCell ref="A591:A592"/>
    <mergeCell ref="B591:C591"/>
    <mergeCell ref="D591:D592"/>
    <mergeCell ref="E591:G591"/>
    <mergeCell ref="H591:H592"/>
    <mergeCell ref="I591:I592"/>
    <mergeCell ref="J591:J592"/>
    <mergeCell ref="K591:K592"/>
    <mergeCell ref="A577:K577"/>
    <mergeCell ref="A578:C578"/>
    <mergeCell ref="D578:K578"/>
    <mergeCell ref="A579:K579"/>
    <mergeCell ref="A580:B582"/>
    <mergeCell ref="D580:K580"/>
    <mergeCell ref="D581:K581"/>
    <mergeCell ref="D582:K582"/>
    <mergeCell ref="A584:B587"/>
    <mergeCell ref="D584:K584"/>
    <mergeCell ref="D585:K585"/>
    <mergeCell ref="D586:K586"/>
    <mergeCell ref="D587:K587"/>
    <mergeCell ref="A583:K583"/>
    <mergeCell ref="A570:K570"/>
    <mergeCell ref="A571:B572"/>
    <mergeCell ref="D571:K571"/>
    <mergeCell ref="D572:K572"/>
    <mergeCell ref="A573:K573"/>
    <mergeCell ref="A574:C574"/>
    <mergeCell ref="D574:K574"/>
    <mergeCell ref="A575:K575"/>
    <mergeCell ref="A576:C576"/>
    <mergeCell ref="D576:K576"/>
    <mergeCell ref="F465:G465"/>
    <mergeCell ref="I465:K465"/>
    <mergeCell ref="I562:K562"/>
    <mergeCell ref="A564:K564"/>
    <mergeCell ref="A565:K565"/>
    <mergeCell ref="A566:K566"/>
    <mergeCell ref="A568:B569"/>
    <mergeCell ref="D568:K568"/>
    <mergeCell ref="D569:K569"/>
    <mergeCell ref="I468:K468"/>
    <mergeCell ref="A470:K470"/>
    <mergeCell ref="A471:K471"/>
    <mergeCell ref="A472:K472"/>
    <mergeCell ref="A474:B475"/>
    <mergeCell ref="D474:K474"/>
    <mergeCell ref="D475:K475"/>
    <mergeCell ref="A476:K476"/>
    <mergeCell ref="A477:B478"/>
    <mergeCell ref="D477:K477"/>
    <mergeCell ref="D478:K478"/>
    <mergeCell ref="A479:K479"/>
    <mergeCell ref="A480:C480"/>
    <mergeCell ref="D480:K480"/>
    <mergeCell ref="A481:K481"/>
    <mergeCell ref="L449:M449"/>
    <mergeCell ref="N449:N450"/>
    <mergeCell ref="C461:E461"/>
    <mergeCell ref="F461:G461"/>
    <mergeCell ref="I461:K461"/>
    <mergeCell ref="F462:G462"/>
    <mergeCell ref="I462:K462"/>
    <mergeCell ref="C464:E464"/>
    <mergeCell ref="F464:G464"/>
    <mergeCell ref="I464:K464"/>
    <mergeCell ref="A442:B445"/>
    <mergeCell ref="D442:K442"/>
    <mergeCell ref="D443:K443"/>
    <mergeCell ref="D444:K444"/>
    <mergeCell ref="D445:K445"/>
    <mergeCell ref="A446:K446"/>
    <mergeCell ref="A447:C447"/>
    <mergeCell ref="D447:K447"/>
    <mergeCell ref="A449:A450"/>
    <mergeCell ref="B449:C449"/>
    <mergeCell ref="D449:D450"/>
    <mergeCell ref="E449:G449"/>
    <mergeCell ref="H449:H450"/>
    <mergeCell ref="I449:I450"/>
    <mergeCell ref="J449:J450"/>
    <mergeCell ref="K449:K450"/>
    <mergeCell ref="A435:K435"/>
    <mergeCell ref="A436:C436"/>
    <mergeCell ref="D436:K436"/>
    <mergeCell ref="A437:K437"/>
    <mergeCell ref="A438:B440"/>
    <mergeCell ref="D438:K438"/>
    <mergeCell ref="D439:K439"/>
    <mergeCell ref="D440:K440"/>
    <mergeCell ref="A441:K441"/>
    <mergeCell ref="A428:K428"/>
    <mergeCell ref="A429:B430"/>
    <mergeCell ref="D429:K429"/>
    <mergeCell ref="D430:K430"/>
    <mergeCell ref="A431:K431"/>
    <mergeCell ref="A432:C432"/>
    <mergeCell ref="D432:K432"/>
    <mergeCell ref="A433:K433"/>
    <mergeCell ref="A434:C434"/>
    <mergeCell ref="D434:K434"/>
    <mergeCell ref="F370:G370"/>
    <mergeCell ref="I370:K370"/>
    <mergeCell ref="I412:K412"/>
    <mergeCell ref="A426:B427"/>
    <mergeCell ref="D426:K426"/>
    <mergeCell ref="D427:K427"/>
    <mergeCell ref="A383:B384"/>
    <mergeCell ref="D383:K383"/>
    <mergeCell ref="D384:K384"/>
    <mergeCell ref="A385:K385"/>
    <mergeCell ref="A386:C386"/>
    <mergeCell ref="D386:K386"/>
    <mergeCell ref="A387:K387"/>
    <mergeCell ref="A388:C388"/>
    <mergeCell ref="D388:K388"/>
    <mergeCell ref="A389:K389"/>
    <mergeCell ref="A390:C390"/>
    <mergeCell ref="D390:K390"/>
    <mergeCell ref="A391:K391"/>
    <mergeCell ref="A392:B394"/>
    <mergeCell ref="D392:K392"/>
    <mergeCell ref="D393:K393"/>
    <mergeCell ref="D394:K394"/>
    <mergeCell ref="A395:K395"/>
    <mergeCell ref="L357:M357"/>
    <mergeCell ref="N357:N358"/>
    <mergeCell ref="C366:E366"/>
    <mergeCell ref="F366:G366"/>
    <mergeCell ref="I366:K366"/>
    <mergeCell ref="F367:G367"/>
    <mergeCell ref="I367:K367"/>
    <mergeCell ref="C369:E369"/>
    <mergeCell ref="F369:G369"/>
    <mergeCell ref="I369:K369"/>
    <mergeCell ref="A350:B353"/>
    <mergeCell ref="D350:K350"/>
    <mergeCell ref="D351:K351"/>
    <mergeCell ref="D352:K352"/>
    <mergeCell ref="D353:K353"/>
    <mergeCell ref="A354:K354"/>
    <mergeCell ref="A355:C355"/>
    <mergeCell ref="D355:K355"/>
    <mergeCell ref="A357:A358"/>
    <mergeCell ref="B357:C357"/>
    <mergeCell ref="D357:D358"/>
    <mergeCell ref="E357:G357"/>
    <mergeCell ref="H357:H358"/>
    <mergeCell ref="I357:I358"/>
    <mergeCell ref="J357:J358"/>
    <mergeCell ref="K357:K358"/>
    <mergeCell ref="A343:K343"/>
    <mergeCell ref="A344:C344"/>
    <mergeCell ref="D344:K344"/>
    <mergeCell ref="A345:K345"/>
    <mergeCell ref="A346:B348"/>
    <mergeCell ref="D346:K346"/>
    <mergeCell ref="D347:K347"/>
    <mergeCell ref="D348:K348"/>
    <mergeCell ref="A349:K349"/>
    <mergeCell ref="A336:K336"/>
    <mergeCell ref="A337:B338"/>
    <mergeCell ref="D337:K337"/>
    <mergeCell ref="D338:K338"/>
    <mergeCell ref="A339:K339"/>
    <mergeCell ref="A340:C340"/>
    <mergeCell ref="D340:K340"/>
    <mergeCell ref="A341:K341"/>
    <mergeCell ref="A342:C342"/>
    <mergeCell ref="D342:K342"/>
    <mergeCell ref="F326:G326"/>
    <mergeCell ref="I326:K326"/>
    <mergeCell ref="I328:K328"/>
    <mergeCell ref="A330:K330"/>
    <mergeCell ref="A331:K331"/>
    <mergeCell ref="A332:K332"/>
    <mergeCell ref="A334:B335"/>
    <mergeCell ref="D334:K334"/>
    <mergeCell ref="D335:K335"/>
    <mergeCell ref="L310:M310"/>
    <mergeCell ref="N310:N311"/>
    <mergeCell ref="C322:E322"/>
    <mergeCell ref="F322:G322"/>
    <mergeCell ref="I322:K322"/>
    <mergeCell ref="F323:G323"/>
    <mergeCell ref="I323:K323"/>
    <mergeCell ref="C325:E325"/>
    <mergeCell ref="F325:G325"/>
    <mergeCell ref="I325:K325"/>
    <mergeCell ref="A307:K307"/>
    <mergeCell ref="A308:C308"/>
    <mergeCell ref="D308:K308"/>
    <mergeCell ref="A310:A311"/>
    <mergeCell ref="B310:C310"/>
    <mergeCell ref="D310:D311"/>
    <mergeCell ref="E310:G310"/>
    <mergeCell ref="H310:H311"/>
    <mergeCell ref="I310:I311"/>
    <mergeCell ref="J310:J311"/>
    <mergeCell ref="K310:K311"/>
    <mergeCell ref="A298:K298"/>
    <mergeCell ref="A299:B301"/>
    <mergeCell ref="D299:K299"/>
    <mergeCell ref="D300:K300"/>
    <mergeCell ref="D301:K301"/>
    <mergeCell ref="A302:K302"/>
    <mergeCell ref="A303:B306"/>
    <mergeCell ref="D303:K303"/>
    <mergeCell ref="D304:K304"/>
    <mergeCell ref="D305:K305"/>
    <mergeCell ref="D306:K306"/>
    <mergeCell ref="A292:K292"/>
    <mergeCell ref="A293:C293"/>
    <mergeCell ref="D293:K293"/>
    <mergeCell ref="A294:K294"/>
    <mergeCell ref="A295:C295"/>
    <mergeCell ref="D295:K295"/>
    <mergeCell ref="A296:K296"/>
    <mergeCell ref="A297:C297"/>
    <mergeCell ref="D297:K297"/>
    <mergeCell ref="A284:K284"/>
    <mergeCell ref="A285:K285"/>
    <mergeCell ref="A287:B288"/>
    <mergeCell ref="D287:K287"/>
    <mergeCell ref="D288:K288"/>
    <mergeCell ref="A289:K289"/>
    <mergeCell ref="A290:B291"/>
    <mergeCell ref="D290:K290"/>
    <mergeCell ref="D291:K291"/>
    <mergeCell ref="L266:M266"/>
    <mergeCell ref="N266:N267"/>
    <mergeCell ref="C275:E275"/>
    <mergeCell ref="F275:G275"/>
    <mergeCell ref="I275:K275"/>
    <mergeCell ref="F276:G276"/>
    <mergeCell ref="I276:K276"/>
    <mergeCell ref="C278:E278"/>
    <mergeCell ref="F278:G278"/>
    <mergeCell ref="I278:K278"/>
    <mergeCell ref="A252:K252"/>
    <mergeCell ref="A253:C253"/>
    <mergeCell ref="D253:K253"/>
    <mergeCell ref="A254:K254"/>
    <mergeCell ref="A255:B257"/>
    <mergeCell ref="D255:K255"/>
    <mergeCell ref="D256:K256"/>
    <mergeCell ref="D257:K257"/>
    <mergeCell ref="D197:K197"/>
    <mergeCell ref="A203:C203"/>
    <mergeCell ref="A248:K248"/>
    <mergeCell ref="A249:C249"/>
    <mergeCell ref="D249:K249"/>
    <mergeCell ref="A250:K250"/>
    <mergeCell ref="A251:C251"/>
    <mergeCell ref="D251:K251"/>
    <mergeCell ref="I237:K237"/>
    <mergeCell ref="A239:K239"/>
    <mergeCell ref="A240:K240"/>
    <mergeCell ref="A241:K241"/>
    <mergeCell ref="D198:K198"/>
    <mergeCell ref="A200:B201"/>
    <mergeCell ref="D218:K218"/>
    <mergeCell ref="A218:C218"/>
    <mergeCell ref="L125:M125"/>
    <mergeCell ref="N125:N126"/>
    <mergeCell ref="C137:E137"/>
    <mergeCell ref="F137:G137"/>
    <mergeCell ref="I137:K137"/>
    <mergeCell ref="I145:K145"/>
    <mergeCell ref="A147:K147"/>
    <mergeCell ref="D155:K155"/>
    <mergeCell ref="A156:K156"/>
    <mergeCell ref="F138:G138"/>
    <mergeCell ref="I138:K138"/>
    <mergeCell ref="C140:E140"/>
    <mergeCell ref="F140:G140"/>
    <mergeCell ref="I140:K140"/>
    <mergeCell ref="A148:K148"/>
    <mergeCell ref="A149:K149"/>
    <mergeCell ref="A208:K208"/>
    <mergeCell ref="D214:K214"/>
    <mergeCell ref="D215:K215"/>
    <mergeCell ref="A162:K162"/>
    <mergeCell ref="A163:B165"/>
    <mergeCell ref="D163:K163"/>
    <mergeCell ref="D164:K164"/>
    <mergeCell ref="D165:K165"/>
    <mergeCell ref="A166:K166"/>
    <mergeCell ref="A172:C172"/>
    <mergeCell ref="D172:K172"/>
    <mergeCell ref="F190:G190"/>
    <mergeCell ref="I190:K190"/>
    <mergeCell ref="A174:A175"/>
    <mergeCell ref="B174:C174"/>
    <mergeCell ref="D174:D175"/>
    <mergeCell ref="E174:G174"/>
    <mergeCell ref="H174:H175"/>
    <mergeCell ref="I174:I175"/>
    <mergeCell ref="J174:J175"/>
    <mergeCell ref="K174:K175"/>
    <mergeCell ref="A194:K194"/>
    <mergeCell ref="A195:K195"/>
    <mergeCell ref="A199:K199"/>
    <mergeCell ref="A100:K100"/>
    <mergeCell ref="I96:K96"/>
    <mergeCell ref="A98:K98"/>
    <mergeCell ref="A99:K99"/>
    <mergeCell ref="A122:K122"/>
    <mergeCell ref="D118:K118"/>
    <mergeCell ref="D119:K119"/>
    <mergeCell ref="D120:K120"/>
    <mergeCell ref="A118:B121"/>
    <mergeCell ref="D121:K121"/>
    <mergeCell ref="A113:K113"/>
    <mergeCell ref="A114:B116"/>
    <mergeCell ref="D114:K114"/>
    <mergeCell ref="D115:K115"/>
    <mergeCell ref="D116:K116"/>
    <mergeCell ref="A123:C123"/>
    <mergeCell ref="D123:K123"/>
    <mergeCell ref="A125:A126"/>
    <mergeCell ref="B125:C125"/>
    <mergeCell ref="D125:D126"/>
    <mergeCell ref="E125:G125"/>
    <mergeCell ref="H125:H126"/>
    <mergeCell ref="I125:I126"/>
    <mergeCell ref="J125:J126"/>
    <mergeCell ref="K125:K126"/>
    <mergeCell ref="A245:K245"/>
    <mergeCell ref="A654:K654"/>
    <mergeCell ref="A655:K655"/>
    <mergeCell ref="I652:K652"/>
    <mergeCell ref="A246:B247"/>
    <mergeCell ref="D246:K246"/>
    <mergeCell ref="D247:K247"/>
    <mergeCell ref="A258:K258"/>
    <mergeCell ref="A259:B262"/>
    <mergeCell ref="D259:K259"/>
    <mergeCell ref="D261:K261"/>
    <mergeCell ref="D262:K262"/>
    <mergeCell ref="A263:K263"/>
    <mergeCell ref="A264:C264"/>
    <mergeCell ref="D264:K264"/>
    <mergeCell ref="A266:A267"/>
    <mergeCell ref="B266:C266"/>
    <mergeCell ref="D266:D267"/>
    <mergeCell ref="E266:G266"/>
    <mergeCell ref="H266:H267"/>
    <mergeCell ref="I266:I267"/>
    <mergeCell ref="J266:J267"/>
    <mergeCell ref="K266:K267"/>
    <mergeCell ref="F279:G279"/>
    <mergeCell ref="D203:K203"/>
    <mergeCell ref="A197:B198"/>
    <mergeCell ref="C232:E232"/>
    <mergeCell ref="F232:G232"/>
    <mergeCell ref="I232:K232"/>
    <mergeCell ref="A382:K382"/>
    <mergeCell ref="A243:B244"/>
    <mergeCell ref="D243:K243"/>
    <mergeCell ref="D244:K244"/>
    <mergeCell ref="A204:K204"/>
    <mergeCell ref="D205:K205"/>
    <mergeCell ref="A205:C205"/>
    <mergeCell ref="A206:K206"/>
    <mergeCell ref="I374:K374"/>
    <mergeCell ref="A220:A221"/>
    <mergeCell ref="A207:C207"/>
    <mergeCell ref="D207:K207"/>
    <mergeCell ref="A376:K376"/>
    <mergeCell ref="A377:K377"/>
    <mergeCell ref="A378:K378"/>
    <mergeCell ref="A380:B381"/>
    <mergeCell ref="D380:K380"/>
    <mergeCell ref="D381:K381"/>
    <mergeCell ref="D260:K260"/>
    <mergeCell ref="I191:K191"/>
    <mergeCell ref="D200:K200"/>
    <mergeCell ref="D201:K201"/>
    <mergeCell ref="A202:K202"/>
    <mergeCell ref="A193:K193"/>
    <mergeCell ref="A153:K153"/>
    <mergeCell ref="A154:B155"/>
    <mergeCell ref="D154:K154"/>
    <mergeCell ref="D168:K168"/>
    <mergeCell ref="D169:K169"/>
    <mergeCell ref="D170:K170"/>
    <mergeCell ref="A171:K171"/>
    <mergeCell ref="A157:C157"/>
    <mergeCell ref="D157:K157"/>
    <mergeCell ref="A158:K158"/>
    <mergeCell ref="A159:C159"/>
    <mergeCell ref="D159:K159"/>
    <mergeCell ref="A160:K160"/>
    <mergeCell ref="A161:C161"/>
    <mergeCell ref="D161:K161"/>
    <mergeCell ref="A167:B170"/>
    <mergeCell ref="D167:K167"/>
    <mergeCell ref="I279:K279"/>
    <mergeCell ref="I281:K281"/>
    <mergeCell ref="A283:K283"/>
    <mergeCell ref="A663:K663"/>
    <mergeCell ref="A664:C664"/>
    <mergeCell ref="D664:K664"/>
    <mergeCell ref="A665:K665"/>
    <mergeCell ref="A666:C666"/>
    <mergeCell ref="D666:K666"/>
    <mergeCell ref="D396:K396"/>
    <mergeCell ref="D397:K397"/>
    <mergeCell ref="D398:K398"/>
    <mergeCell ref="D399:K399"/>
    <mergeCell ref="A400:K400"/>
    <mergeCell ref="A401:C401"/>
    <mergeCell ref="D401:K401"/>
    <mergeCell ref="A403:A404"/>
    <mergeCell ref="B403:C403"/>
    <mergeCell ref="D403:D404"/>
    <mergeCell ref="E403:G403"/>
    <mergeCell ref="H403:H404"/>
    <mergeCell ref="I403:I404"/>
    <mergeCell ref="J403:J404"/>
    <mergeCell ref="K403:K404"/>
    <mergeCell ref="D668:K668"/>
    <mergeCell ref="D15:K15"/>
    <mergeCell ref="F694:G694"/>
    <mergeCell ref="I694:K694"/>
    <mergeCell ref="L681:M681"/>
    <mergeCell ref="A678:K678"/>
    <mergeCell ref="A679:C679"/>
    <mergeCell ref="D679:K679"/>
    <mergeCell ref="A681:A682"/>
    <mergeCell ref="A23:B26"/>
    <mergeCell ref="D23:K23"/>
    <mergeCell ref="D24:K24"/>
    <mergeCell ref="D25:K25"/>
    <mergeCell ref="D26:K26"/>
    <mergeCell ref="A27:K27"/>
    <mergeCell ref="A28:C28"/>
    <mergeCell ref="D28:K28"/>
    <mergeCell ref="A19:B21"/>
    <mergeCell ref="D19:K19"/>
    <mergeCell ref="D20:K20"/>
    <mergeCell ref="D21:K21"/>
    <mergeCell ref="A22:K22"/>
    <mergeCell ref="L31:M31"/>
    <mergeCell ref="N681:N682"/>
    <mergeCell ref="C690:E690"/>
    <mergeCell ref="F690:G690"/>
    <mergeCell ref="I690:K690"/>
    <mergeCell ref="F691:G691"/>
    <mergeCell ref="I691:K691"/>
    <mergeCell ref="C693:E693"/>
    <mergeCell ref="F693:G693"/>
    <mergeCell ref="I693:K693"/>
    <mergeCell ref="B681:C681"/>
    <mergeCell ref="D681:D682"/>
    <mergeCell ref="E681:G681"/>
    <mergeCell ref="H681:H682"/>
    <mergeCell ref="I681:I682"/>
    <mergeCell ref="J681:J682"/>
    <mergeCell ref="K681:K682"/>
    <mergeCell ref="I1:K1"/>
    <mergeCell ref="A3:K3"/>
    <mergeCell ref="A4:K4"/>
    <mergeCell ref="A5:K5"/>
    <mergeCell ref="A7:B8"/>
    <mergeCell ref="D7:K7"/>
    <mergeCell ref="D8:K8"/>
    <mergeCell ref="A9:K9"/>
    <mergeCell ref="A10:B11"/>
    <mergeCell ref="D10:K10"/>
    <mergeCell ref="D11:K11"/>
    <mergeCell ref="A12:K12"/>
    <mergeCell ref="A13:C13"/>
    <mergeCell ref="D13:K13"/>
    <mergeCell ref="A14:K14"/>
    <mergeCell ref="A15:C15"/>
    <mergeCell ref="A16:K16"/>
    <mergeCell ref="A17:C17"/>
    <mergeCell ref="D17:K17"/>
    <mergeCell ref="A18:K18"/>
    <mergeCell ref="N31:N32"/>
    <mergeCell ref="C91:E91"/>
    <mergeCell ref="F91:G91"/>
    <mergeCell ref="I91:K91"/>
    <mergeCell ref="F92:G92"/>
    <mergeCell ref="I92:K92"/>
    <mergeCell ref="C94:E94"/>
    <mergeCell ref="F94:G94"/>
    <mergeCell ref="I94:K94"/>
    <mergeCell ref="A117:K117"/>
    <mergeCell ref="A151:B152"/>
    <mergeCell ref="D151:K151"/>
    <mergeCell ref="D152:K152"/>
    <mergeCell ref="F141:G141"/>
    <mergeCell ref="I141:K141"/>
    <mergeCell ref="D102:K102"/>
    <mergeCell ref="D103:K103"/>
    <mergeCell ref="A104:K104"/>
    <mergeCell ref="A109:K109"/>
    <mergeCell ref="A110:C110"/>
    <mergeCell ref="D110:K110"/>
    <mergeCell ref="A105:B106"/>
    <mergeCell ref="D105:K105"/>
    <mergeCell ref="D106:K106"/>
    <mergeCell ref="A107:K107"/>
    <mergeCell ref="A108:C108"/>
    <mergeCell ref="D108:K108"/>
    <mergeCell ref="A102:B103"/>
    <mergeCell ref="A111:K111"/>
    <mergeCell ref="A112:C112"/>
    <mergeCell ref="D112:K112"/>
    <mergeCell ref="A31:A32"/>
    <mergeCell ref="B31:C31"/>
    <mergeCell ref="D31:D32"/>
    <mergeCell ref="E31:G31"/>
    <mergeCell ref="H31:H32"/>
    <mergeCell ref="I31:I32"/>
    <mergeCell ref="J31:J32"/>
    <mergeCell ref="K31:K32"/>
    <mergeCell ref="F95:G95"/>
    <mergeCell ref="I95:K95"/>
    <mergeCell ref="N220:N221"/>
    <mergeCell ref="C229:E229"/>
    <mergeCell ref="F229:G229"/>
    <mergeCell ref="I229:K229"/>
    <mergeCell ref="F230:G230"/>
    <mergeCell ref="I230:K230"/>
    <mergeCell ref="E220:G220"/>
    <mergeCell ref="H220:H221"/>
    <mergeCell ref="I220:I221"/>
    <mergeCell ref="J220:J221"/>
    <mergeCell ref="K220:K221"/>
    <mergeCell ref="L220:M220"/>
    <mergeCell ref="B220:C220"/>
    <mergeCell ref="D220:D221"/>
    <mergeCell ref="D755:K755"/>
    <mergeCell ref="D216:K216"/>
    <mergeCell ref="A217:K217"/>
    <mergeCell ref="A213:B216"/>
    <mergeCell ref="D213:K213"/>
    <mergeCell ref="D210:K210"/>
    <mergeCell ref="A209:B211"/>
    <mergeCell ref="D209:K209"/>
    <mergeCell ref="D211:K211"/>
    <mergeCell ref="A212:K212"/>
    <mergeCell ref="F233:G233"/>
    <mergeCell ref="I233:K233"/>
    <mergeCell ref="A669:K669"/>
    <mergeCell ref="A670:B672"/>
    <mergeCell ref="D670:K670"/>
    <mergeCell ref="D672:K672"/>
    <mergeCell ref="A673:K673"/>
    <mergeCell ref="A674:B677"/>
    <mergeCell ref="D674:K674"/>
    <mergeCell ref="D675:K675"/>
    <mergeCell ref="D676:K676"/>
    <mergeCell ref="D677:K677"/>
    <mergeCell ref="D671:K671"/>
    <mergeCell ref="A396:B399"/>
    <mergeCell ref="A763:B766"/>
    <mergeCell ref="D763:K763"/>
    <mergeCell ref="D764:K764"/>
    <mergeCell ref="D765:K765"/>
    <mergeCell ref="D766:K766"/>
    <mergeCell ref="A767:K767"/>
    <mergeCell ref="A768:C768"/>
    <mergeCell ref="D768:K768"/>
    <mergeCell ref="I741:K741"/>
    <mergeCell ref="A743:K743"/>
    <mergeCell ref="A744:K744"/>
    <mergeCell ref="A745:K745"/>
    <mergeCell ref="A747:B748"/>
    <mergeCell ref="D747:K747"/>
    <mergeCell ref="D748:K748"/>
    <mergeCell ref="A749:K749"/>
    <mergeCell ref="A750:B751"/>
    <mergeCell ref="D750:K750"/>
    <mergeCell ref="D751:K751"/>
    <mergeCell ref="A752:K752"/>
    <mergeCell ref="A753:C753"/>
    <mergeCell ref="D753:K753"/>
    <mergeCell ref="A754:K754"/>
    <mergeCell ref="A755:C755"/>
    <mergeCell ref="A756:K756"/>
    <mergeCell ref="A757:C757"/>
    <mergeCell ref="D757:K757"/>
    <mergeCell ref="A758:K758"/>
    <mergeCell ref="A759:B761"/>
    <mergeCell ref="D759:K759"/>
    <mergeCell ref="D760:K760"/>
    <mergeCell ref="D761:K761"/>
    <mergeCell ref="A762:K762"/>
    <mergeCell ref="L770:M770"/>
    <mergeCell ref="N770:N771"/>
    <mergeCell ref="C783:E783"/>
    <mergeCell ref="F783:G783"/>
    <mergeCell ref="I783:K783"/>
    <mergeCell ref="F784:G784"/>
    <mergeCell ref="I784:K784"/>
    <mergeCell ref="C786:E786"/>
    <mergeCell ref="F786:G786"/>
    <mergeCell ref="I786:K786"/>
    <mergeCell ref="A797:K797"/>
    <mergeCell ref="A798:B799"/>
    <mergeCell ref="D798:K798"/>
    <mergeCell ref="D799:K799"/>
    <mergeCell ref="A800:K800"/>
    <mergeCell ref="A801:C801"/>
    <mergeCell ref="D801:K801"/>
    <mergeCell ref="A802:K802"/>
    <mergeCell ref="A770:A771"/>
    <mergeCell ref="B770:C770"/>
    <mergeCell ref="D770:D771"/>
    <mergeCell ref="E770:G770"/>
    <mergeCell ref="H770:H771"/>
    <mergeCell ref="I770:I771"/>
    <mergeCell ref="J770:J771"/>
    <mergeCell ref="K770:K771"/>
    <mergeCell ref="F787:G787"/>
    <mergeCell ref="I787:K787"/>
    <mergeCell ref="I789:K789"/>
    <mergeCell ref="A791:K791"/>
    <mergeCell ref="A792:K792"/>
    <mergeCell ref="A793:K793"/>
    <mergeCell ref="A795:B796"/>
    <mergeCell ref="D795:K795"/>
    <mergeCell ref="D796:K796"/>
    <mergeCell ref="L818:M818"/>
    <mergeCell ref="N818:N819"/>
    <mergeCell ref="C828:E828"/>
    <mergeCell ref="F828:G828"/>
    <mergeCell ref="I828:K828"/>
    <mergeCell ref="F829:G829"/>
    <mergeCell ref="I829:K829"/>
    <mergeCell ref="A803:C803"/>
    <mergeCell ref="D803:K803"/>
    <mergeCell ref="A804:K804"/>
    <mergeCell ref="A805:C805"/>
    <mergeCell ref="D805:K805"/>
    <mergeCell ref="A806:K806"/>
    <mergeCell ref="A807:B809"/>
    <mergeCell ref="D807:K807"/>
    <mergeCell ref="D808:K808"/>
    <mergeCell ref="D809:K809"/>
    <mergeCell ref="A810:K810"/>
    <mergeCell ref="A811:B814"/>
    <mergeCell ref="D811:K811"/>
    <mergeCell ref="D812:K812"/>
    <mergeCell ref="D813:K813"/>
    <mergeCell ref="D814:K814"/>
    <mergeCell ref="A815:K815"/>
    <mergeCell ref="C831:E831"/>
    <mergeCell ref="F831:G831"/>
    <mergeCell ref="I831:K831"/>
    <mergeCell ref="F832:G832"/>
    <mergeCell ref="I832:K832"/>
    <mergeCell ref="A816:C816"/>
    <mergeCell ref="D816:K816"/>
    <mergeCell ref="A818:A819"/>
    <mergeCell ref="B818:C818"/>
    <mergeCell ref="D818:D819"/>
    <mergeCell ref="E818:G818"/>
    <mergeCell ref="H818:H819"/>
    <mergeCell ref="I818:I819"/>
    <mergeCell ref="J818:J819"/>
    <mergeCell ref="K818:K819"/>
    <mergeCell ref="F416:G416"/>
    <mergeCell ref="I416:K416"/>
    <mergeCell ref="I420:K420"/>
    <mergeCell ref="A422:K422"/>
    <mergeCell ref="A423:K423"/>
    <mergeCell ref="A424:K424"/>
    <mergeCell ref="L403:M403"/>
    <mergeCell ref="N403:N404"/>
    <mergeCell ref="C412:E412"/>
    <mergeCell ref="F412:G412"/>
    <mergeCell ref="F413:G413"/>
    <mergeCell ref="I413:K413"/>
    <mergeCell ref="C415:E415"/>
    <mergeCell ref="F415:G415"/>
    <mergeCell ref="I415:K415"/>
    <mergeCell ref="A482:C482"/>
    <mergeCell ref="D482:K482"/>
    <mergeCell ref="A483:K483"/>
    <mergeCell ref="A484:C484"/>
    <mergeCell ref="D484:K484"/>
    <mergeCell ref="A485:K485"/>
    <mergeCell ref="A486:B488"/>
    <mergeCell ref="D486:K486"/>
    <mergeCell ref="D487:K487"/>
    <mergeCell ref="D488:K488"/>
    <mergeCell ref="A489:K489"/>
    <mergeCell ref="A490:B493"/>
    <mergeCell ref="D490:K490"/>
    <mergeCell ref="D491:K491"/>
    <mergeCell ref="D492:K492"/>
    <mergeCell ref="D493:K493"/>
    <mergeCell ref="A494:K494"/>
    <mergeCell ref="A495:C495"/>
    <mergeCell ref="D495:K495"/>
    <mergeCell ref="A497:A498"/>
    <mergeCell ref="B497:C497"/>
    <mergeCell ref="D497:D498"/>
    <mergeCell ref="E497:G497"/>
    <mergeCell ref="H497:H498"/>
    <mergeCell ref="I497:I498"/>
    <mergeCell ref="J497:J498"/>
    <mergeCell ref="K497:K498"/>
    <mergeCell ref="L497:M497"/>
    <mergeCell ref="N497:N498"/>
    <mergeCell ref="C509:E509"/>
    <mergeCell ref="F509:G509"/>
    <mergeCell ref="I509:K509"/>
    <mergeCell ref="F510:G510"/>
    <mergeCell ref="I510:K510"/>
    <mergeCell ref="C512:E512"/>
    <mergeCell ref="F512:G512"/>
    <mergeCell ref="I512:K512"/>
    <mergeCell ref="F513:G513"/>
    <mergeCell ref="I513:K513"/>
    <mergeCell ref="I515:K515"/>
    <mergeCell ref="A517:K517"/>
    <mergeCell ref="A518:K518"/>
    <mergeCell ref="A519:K519"/>
    <mergeCell ref="A521:B522"/>
    <mergeCell ref="D521:K521"/>
    <mergeCell ref="D522:K522"/>
    <mergeCell ref="A523:K523"/>
    <mergeCell ref="A524:B525"/>
    <mergeCell ref="D524:K524"/>
    <mergeCell ref="D525:K525"/>
    <mergeCell ref="A526:K526"/>
    <mergeCell ref="A527:C527"/>
    <mergeCell ref="D527:K527"/>
    <mergeCell ref="A528:K528"/>
    <mergeCell ref="A529:C529"/>
    <mergeCell ref="D529:K529"/>
    <mergeCell ref="A530:K530"/>
    <mergeCell ref="A531:C531"/>
    <mergeCell ref="D531:K531"/>
    <mergeCell ref="A532:K532"/>
    <mergeCell ref="A533:B535"/>
    <mergeCell ref="D533:K533"/>
    <mergeCell ref="D534:K534"/>
    <mergeCell ref="D535:K535"/>
    <mergeCell ref="A536:K536"/>
    <mergeCell ref="A537:B540"/>
    <mergeCell ref="D537:K537"/>
    <mergeCell ref="D538:K538"/>
    <mergeCell ref="D539:K539"/>
    <mergeCell ref="D540:K540"/>
    <mergeCell ref="A541:K541"/>
    <mergeCell ref="A542:C542"/>
    <mergeCell ref="D542:K542"/>
    <mergeCell ref="A544:A545"/>
    <mergeCell ref="B544:C544"/>
    <mergeCell ref="D544:D545"/>
    <mergeCell ref="E544:G544"/>
    <mergeCell ref="H544:H545"/>
    <mergeCell ref="I544:I545"/>
    <mergeCell ref="J544:J545"/>
    <mergeCell ref="K544:K545"/>
    <mergeCell ref="F560:G560"/>
    <mergeCell ref="I560:K560"/>
    <mergeCell ref="L544:M544"/>
    <mergeCell ref="N544:N545"/>
    <mergeCell ref="C556:E556"/>
    <mergeCell ref="F556:G556"/>
    <mergeCell ref="I556:K556"/>
    <mergeCell ref="F557:G557"/>
    <mergeCell ref="I557:K557"/>
    <mergeCell ref="C559:E559"/>
    <mergeCell ref="F559:G559"/>
    <mergeCell ref="I559:K559"/>
  </mergeCells>
  <pageMargins left="0.2" right="0.2" top="0.21" bottom="0.2" header="0.2" footer="0.2"/>
  <pageSetup paperSize="9" scale="5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07"/>
  <sheetViews>
    <sheetView topLeftCell="B1" zoomScale="120" zoomScaleNormal="120" workbookViewId="0">
      <selection activeCell="D1124" sqref="D1124"/>
    </sheetView>
  </sheetViews>
  <sheetFormatPr defaultRowHeight="16.5"/>
  <cols>
    <col min="1" max="1" width="2" style="9" hidden="1" customWidth="1"/>
    <col min="2" max="2" width="28.85546875" style="9" customWidth="1"/>
    <col min="3" max="3" width="27" style="9" customWidth="1"/>
    <col min="4" max="4" width="22.28515625" style="9" customWidth="1"/>
    <col min="5" max="5" width="19.42578125" style="9" customWidth="1"/>
    <col min="6" max="6" width="18.7109375" style="9" customWidth="1"/>
    <col min="7" max="7" width="18.85546875" style="9" customWidth="1"/>
    <col min="8" max="8" width="19" style="9" customWidth="1"/>
    <col min="9" max="9" width="19.85546875" style="9" customWidth="1"/>
    <col min="10" max="10" width="45" style="9" customWidth="1"/>
    <col min="11" max="11" width="42.140625" style="9" customWidth="1"/>
    <col min="12" max="16384" width="9.140625" style="9"/>
  </cols>
  <sheetData>
    <row r="1" spans="2:10">
      <c r="H1" s="13"/>
      <c r="I1" s="306" t="s">
        <v>126</v>
      </c>
      <c r="J1" s="306"/>
    </row>
    <row r="2" spans="2:10">
      <c r="H2" s="13"/>
      <c r="I2" s="81"/>
      <c r="J2" s="81"/>
    </row>
    <row r="3" spans="2:10">
      <c r="B3" s="307" t="s">
        <v>120</v>
      </c>
      <c r="C3" s="307"/>
      <c r="D3" s="307"/>
      <c r="E3" s="307"/>
      <c r="F3" s="307"/>
      <c r="G3" s="307"/>
      <c r="H3" s="307"/>
      <c r="I3" s="307"/>
    </row>
    <row r="4" spans="2:10">
      <c r="B4" s="307" t="s">
        <v>127</v>
      </c>
      <c r="C4" s="307"/>
      <c r="D4" s="307"/>
      <c r="E4" s="307"/>
      <c r="F4" s="307"/>
      <c r="G4" s="307"/>
      <c r="H4" s="307"/>
      <c r="I4" s="307"/>
    </row>
    <row r="5" spans="2:10">
      <c r="B5" s="307" t="s">
        <v>340</v>
      </c>
      <c r="C5" s="307"/>
      <c r="D5" s="307"/>
      <c r="E5" s="307"/>
      <c r="F5" s="307"/>
      <c r="G5" s="307"/>
      <c r="H5" s="307"/>
      <c r="I5" s="307"/>
    </row>
    <row r="6" spans="2:10">
      <c r="B6" s="82"/>
      <c r="C6" s="82"/>
      <c r="D6" s="82"/>
      <c r="E6" s="82"/>
      <c r="F6" s="82"/>
      <c r="G6" s="82"/>
      <c r="H6" s="82"/>
      <c r="I6" s="82"/>
    </row>
    <row r="7" spans="2:10">
      <c r="B7" s="300" t="s">
        <v>29</v>
      </c>
      <c r="C7" s="34" t="s">
        <v>30</v>
      </c>
      <c r="D7" s="313" t="s">
        <v>144</v>
      </c>
      <c r="E7" s="302"/>
      <c r="F7" s="302"/>
      <c r="G7" s="302"/>
      <c r="H7" s="302"/>
      <c r="I7" s="314"/>
      <c r="J7" s="12"/>
    </row>
    <row r="8" spans="2:10">
      <c r="B8" s="300"/>
      <c r="C8" s="34" t="s">
        <v>31</v>
      </c>
      <c r="D8" s="298">
        <v>104021</v>
      </c>
      <c r="E8" s="298"/>
      <c r="F8" s="298"/>
      <c r="G8" s="298"/>
      <c r="H8" s="298"/>
      <c r="I8" s="298"/>
    </row>
    <row r="9" spans="2:10">
      <c r="B9" s="299"/>
      <c r="C9" s="299"/>
      <c r="D9" s="299"/>
      <c r="E9" s="299"/>
      <c r="F9" s="299"/>
      <c r="G9" s="299"/>
      <c r="H9" s="299"/>
      <c r="I9" s="299"/>
    </row>
    <row r="10" spans="2:10">
      <c r="B10" s="300" t="s">
        <v>32</v>
      </c>
      <c r="C10" s="34" t="s">
        <v>30</v>
      </c>
      <c r="D10" s="313" t="s">
        <v>144</v>
      </c>
      <c r="E10" s="302"/>
      <c r="F10" s="302"/>
      <c r="G10" s="302"/>
      <c r="H10" s="302"/>
      <c r="I10" s="314"/>
    </row>
    <row r="11" spans="2:10">
      <c r="B11" s="300"/>
      <c r="C11" s="34" t="s">
        <v>31</v>
      </c>
      <c r="D11" s="298">
        <v>104021</v>
      </c>
      <c r="E11" s="298"/>
      <c r="F11" s="298"/>
      <c r="G11" s="298"/>
      <c r="H11" s="298"/>
      <c r="I11" s="298"/>
    </row>
    <row r="12" spans="2:10">
      <c r="B12" s="302"/>
      <c r="C12" s="302"/>
      <c r="D12" s="302"/>
      <c r="E12" s="302"/>
      <c r="F12" s="302"/>
      <c r="G12" s="302"/>
      <c r="H12" s="302"/>
      <c r="I12" s="302"/>
    </row>
    <row r="13" spans="2:10">
      <c r="B13" s="300" t="s">
        <v>33</v>
      </c>
      <c r="C13" s="300"/>
      <c r="D13" s="313" t="s">
        <v>144</v>
      </c>
      <c r="E13" s="302"/>
      <c r="F13" s="302"/>
      <c r="G13" s="302"/>
      <c r="H13" s="302"/>
      <c r="I13" s="314"/>
    </row>
    <row r="14" spans="2:10">
      <c r="B14" s="299"/>
      <c r="C14" s="299"/>
      <c r="D14" s="334"/>
      <c r="E14" s="334"/>
      <c r="F14" s="334"/>
      <c r="G14" s="334"/>
      <c r="H14" s="334"/>
    </row>
    <row r="15" spans="2:10">
      <c r="B15" s="300" t="s">
        <v>34</v>
      </c>
      <c r="C15" s="300"/>
      <c r="D15" s="298">
        <v>1006</v>
      </c>
      <c r="E15" s="298"/>
      <c r="F15" s="298"/>
      <c r="G15" s="298"/>
      <c r="H15" s="298"/>
      <c r="I15" s="298"/>
    </row>
    <row r="16" spans="2:10">
      <c r="B16" s="302"/>
      <c r="C16" s="302"/>
      <c r="D16" s="302"/>
      <c r="E16" s="302"/>
      <c r="F16" s="302"/>
      <c r="G16" s="302"/>
      <c r="H16" s="302"/>
      <c r="I16" s="302"/>
    </row>
    <row r="17" spans="2:10">
      <c r="B17" s="303" t="s">
        <v>123</v>
      </c>
      <c r="C17" s="34" t="s">
        <v>37</v>
      </c>
      <c r="D17" s="305" t="s">
        <v>142</v>
      </c>
      <c r="E17" s="305"/>
      <c r="F17" s="305"/>
      <c r="G17" s="305"/>
      <c r="H17" s="305"/>
      <c r="I17" s="305"/>
    </row>
    <row r="18" spans="2:10">
      <c r="B18" s="303"/>
      <c r="C18" s="34" t="s">
        <v>38</v>
      </c>
      <c r="D18" s="324" t="s">
        <v>142</v>
      </c>
      <c r="E18" s="325"/>
      <c r="F18" s="325"/>
      <c r="G18" s="325"/>
      <c r="H18" s="325"/>
      <c r="I18" s="326"/>
    </row>
    <row r="19" spans="2:10">
      <c r="B19" s="303"/>
      <c r="C19" s="34" t="s">
        <v>39</v>
      </c>
      <c r="D19" s="305" t="s">
        <v>143</v>
      </c>
      <c r="E19" s="305"/>
      <c r="F19" s="305"/>
      <c r="G19" s="305"/>
      <c r="H19" s="305"/>
      <c r="I19" s="305"/>
    </row>
    <row r="20" spans="2:10">
      <c r="B20" s="299"/>
      <c r="C20" s="299"/>
      <c r="D20" s="334"/>
      <c r="E20" s="334"/>
      <c r="F20" s="334"/>
      <c r="G20" s="334"/>
      <c r="H20" s="334"/>
    </row>
    <row r="21" spans="2:10">
      <c r="B21" s="289" t="s">
        <v>124</v>
      </c>
      <c r="C21" s="34" t="s">
        <v>41</v>
      </c>
      <c r="D21" s="295" t="s">
        <v>201</v>
      </c>
      <c r="E21" s="296"/>
      <c r="F21" s="296"/>
      <c r="G21" s="296"/>
      <c r="H21" s="296"/>
      <c r="I21" s="297"/>
    </row>
    <row r="22" spans="2:10">
      <c r="B22" s="291"/>
      <c r="C22" s="34" t="s">
        <v>42</v>
      </c>
      <c r="D22" s="298">
        <v>1006</v>
      </c>
      <c r="E22" s="298"/>
      <c r="F22" s="298"/>
      <c r="G22" s="298"/>
      <c r="H22" s="298"/>
      <c r="I22" s="298"/>
    </row>
    <row r="23" spans="2:10">
      <c r="B23" s="291"/>
      <c r="C23" s="34" t="s">
        <v>43</v>
      </c>
      <c r="D23" s="295" t="s">
        <v>161</v>
      </c>
      <c r="E23" s="296"/>
      <c r="F23" s="296"/>
      <c r="G23" s="296"/>
      <c r="H23" s="296"/>
      <c r="I23" s="297"/>
    </row>
    <row r="24" spans="2:10">
      <c r="B24" s="293"/>
      <c r="C24" s="34" t="s">
        <v>44</v>
      </c>
      <c r="D24" s="298">
        <v>11003</v>
      </c>
      <c r="E24" s="298"/>
      <c r="F24" s="298"/>
      <c r="G24" s="298"/>
      <c r="H24" s="298"/>
      <c r="I24" s="298"/>
    </row>
    <row r="25" spans="2:10">
      <c r="B25" s="299"/>
      <c r="C25" s="299"/>
      <c r="D25" s="334"/>
      <c r="E25" s="334"/>
      <c r="F25" s="334"/>
      <c r="G25" s="334"/>
      <c r="H25" s="334"/>
    </row>
    <row r="26" spans="2:10">
      <c r="B26" s="300" t="s">
        <v>125</v>
      </c>
      <c r="C26" s="300"/>
      <c r="D26" s="298" t="s">
        <v>148</v>
      </c>
      <c r="E26" s="298"/>
      <c r="F26" s="298"/>
      <c r="G26" s="298"/>
      <c r="H26" s="298"/>
      <c r="I26" s="298"/>
    </row>
    <row r="27" spans="2:10">
      <c r="B27" s="85"/>
      <c r="C27" s="85"/>
      <c r="D27" s="86"/>
      <c r="E27" s="86"/>
      <c r="F27" s="86"/>
      <c r="G27" s="86"/>
      <c r="H27" s="86"/>
      <c r="I27" s="86"/>
    </row>
    <row r="28" spans="2:10" ht="1.5" customHeight="1"/>
    <row r="29" spans="2:10" ht="68.25" customHeight="1">
      <c r="B29" s="38"/>
      <c r="C29" s="38"/>
      <c r="D29" s="339" t="s">
        <v>128</v>
      </c>
      <c r="E29" s="340"/>
      <c r="F29" s="339" t="s">
        <v>129</v>
      </c>
      <c r="G29" s="340"/>
      <c r="H29" s="341" t="s">
        <v>130</v>
      </c>
      <c r="I29" s="341" t="s">
        <v>131</v>
      </c>
      <c r="J29" s="341" t="s">
        <v>132</v>
      </c>
    </row>
    <row r="30" spans="2:10" ht="45.75" customHeight="1">
      <c r="B30" s="34" t="s">
        <v>133</v>
      </c>
      <c r="C30" s="41">
        <v>1006</v>
      </c>
      <c r="D30" s="3" t="s">
        <v>2</v>
      </c>
      <c r="E30" s="3" t="s">
        <v>134</v>
      </c>
      <c r="F30" s="3" t="s">
        <v>2</v>
      </c>
      <c r="G30" s="3" t="s">
        <v>134</v>
      </c>
      <c r="H30" s="342"/>
      <c r="I30" s="342"/>
      <c r="J30" s="342"/>
    </row>
    <row r="31" spans="2:10" ht="31.5" customHeight="1">
      <c r="B31" s="34" t="s">
        <v>135</v>
      </c>
      <c r="C31" s="41">
        <v>11003</v>
      </c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</row>
    <row r="32" spans="2:10" ht="21.75" customHeight="1">
      <c r="B32" s="34" t="s">
        <v>136</v>
      </c>
      <c r="C32" s="295" t="s">
        <v>161</v>
      </c>
      <c r="D32" s="296"/>
      <c r="E32" s="296"/>
      <c r="F32" s="296"/>
      <c r="G32" s="296"/>
      <c r="H32" s="296"/>
      <c r="I32" s="296"/>
      <c r="J32" s="297"/>
    </row>
    <row r="33" spans="2:10" ht="204.75" customHeight="1">
      <c r="B33" s="34" t="s">
        <v>298</v>
      </c>
      <c r="C33" s="36" t="s">
        <v>218</v>
      </c>
      <c r="D33" s="39" t="s">
        <v>28</v>
      </c>
      <c r="E33" s="39" t="s">
        <v>28</v>
      </c>
      <c r="F33" s="39" t="s">
        <v>28</v>
      </c>
      <c r="G33" s="11"/>
      <c r="H33" s="39" t="s">
        <v>28</v>
      </c>
      <c r="I33" s="39" t="s">
        <v>28</v>
      </c>
      <c r="J33" s="39" t="s">
        <v>28</v>
      </c>
    </row>
    <row r="34" spans="2:10" ht="27">
      <c r="B34" s="34" t="s">
        <v>138</v>
      </c>
      <c r="C34" s="131" t="s">
        <v>160</v>
      </c>
      <c r="D34" s="39" t="s">
        <v>28</v>
      </c>
      <c r="E34" s="39" t="s">
        <v>28</v>
      </c>
      <c r="F34" s="39" t="s">
        <v>28</v>
      </c>
      <c r="G34" s="39" t="s">
        <v>27</v>
      </c>
      <c r="H34" s="39" t="s">
        <v>28</v>
      </c>
      <c r="I34" s="39" t="s">
        <v>28</v>
      </c>
      <c r="J34" s="39" t="s">
        <v>28</v>
      </c>
    </row>
    <row r="35" spans="2:10" ht="40.5">
      <c r="B35" s="267" t="s">
        <v>139</v>
      </c>
      <c r="C35" s="36" t="s">
        <v>219</v>
      </c>
      <c r="D35" s="39" t="s">
        <v>28</v>
      </c>
      <c r="E35" s="39" t="s">
        <v>28</v>
      </c>
      <c r="F35" s="39" t="s">
        <v>28</v>
      </c>
      <c r="G35" s="11"/>
      <c r="H35" s="39" t="s">
        <v>28</v>
      </c>
      <c r="I35" s="39" t="s">
        <v>28</v>
      </c>
      <c r="J35" s="39" t="s">
        <v>28</v>
      </c>
    </row>
    <row r="36" spans="2:10" ht="25.5" customHeight="1">
      <c r="B36" s="343" t="s">
        <v>140</v>
      </c>
      <c r="C36" s="343"/>
      <c r="D36" s="38"/>
      <c r="E36" s="38"/>
      <c r="F36" s="38"/>
      <c r="G36" s="38"/>
      <c r="H36" s="38"/>
      <c r="I36" s="38"/>
      <c r="J36" s="38"/>
    </row>
    <row r="37" spans="2:10" ht="96" customHeight="1">
      <c r="B37" s="344" t="s">
        <v>291</v>
      </c>
      <c r="C37" s="345"/>
      <c r="D37" s="42">
        <v>5</v>
      </c>
      <c r="E37" s="42">
        <f>D37</f>
        <v>5</v>
      </c>
      <c r="F37" s="152">
        <v>4</v>
      </c>
      <c r="G37" s="152">
        <f t="shared" ref="G37:G40" si="0">F37</f>
        <v>4</v>
      </c>
      <c r="H37" s="152"/>
      <c r="I37" s="42">
        <f>G37-H37</f>
        <v>4</v>
      </c>
      <c r="J37" s="223" t="s">
        <v>353</v>
      </c>
    </row>
    <row r="38" spans="2:10" ht="54.75" customHeight="1">
      <c r="B38" s="344" t="s">
        <v>292</v>
      </c>
      <c r="C38" s="345"/>
      <c r="D38" s="42">
        <v>12</v>
      </c>
      <c r="E38" s="44">
        <f t="shared" ref="E38:E42" si="1">D38</f>
        <v>12</v>
      </c>
      <c r="F38" s="152">
        <v>6</v>
      </c>
      <c r="G38" s="152">
        <f t="shared" si="0"/>
        <v>6</v>
      </c>
      <c r="H38" s="152"/>
      <c r="I38" s="42">
        <f t="shared" ref="I38:I43" si="2">G38-H38</f>
        <v>6</v>
      </c>
      <c r="J38" s="223" t="s">
        <v>353</v>
      </c>
    </row>
    <row r="39" spans="2:10" ht="57" customHeight="1">
      <c r="B39" s="344" t="s">
        <v>293</v>
      </c>
      <c r="C39" s="345"/>
      <c r="D39" s="152" t="s">
        <v>294</v>
      </c>
      <c r="E39" s="44" t="str">
        <f t="shared" si="1"/>
        <v>1.5-2</v>
      </c>
      <c r="F39" s="152" t="s">
        <v>294</v>
      </c>
      <c r="G39" s="152" t="str">
        <f t="shared" si="0"/>
        <v>1.5-2</v>
      </c>
      <c r="H39" s="152"/>
      <c r="I39" s="152" t="s">
        <v>294</v>
      </c>
      <c r="J39" s="223" t="s">
        <v>353</v>
      </c>
    </row>
    <row r="40" spans="2:10" ht="62.25" customHeight="1">
      <c r="B40" s="344" t="s">
        <v>163</v>
      </c>
      <c r="C40" s="345"/>
      <c r="D40" s="132" t="s">
        <v>295</v>
      </c>
      <c r="E40" s="152" t="str">
        <f t="shared" si="1"/>
        <v>3-4</v>
      </c>
      <c r="F40" s="132" t="s">
        <v>295</v>
      </c>
      <c r="G40" s="152" t="str">
        <f t="shared" si="0"/>
        <v>3-4</v>
      </c>
      <c r="H40" s="152"/>
      <c r="I40" s="132" t="s">
        <v>295</v>
      </c>
      <c r="J40" s="223" t="s">
        <v>353</v>
      </c>
    </row>
    <row r="41" spans="2:10" ht="63" customHeight="1" thickBot="1">
      <c r="B41" s="363" t="s">
        <v>296</v>
      </c>
      <c r="C41" s="363"/>
      <c r="D41" s="42">
        <v>50</v>
      </c>
      <c r="E41" s="44">
        <f t="shared" si="1"/>
        <v>50</v>
      </c>
      <c r="F41" s="152">
        <v>20</v>
      </c>
      <c r="G41" s="152">
        <f t="shared" ref="G41:G43" si="3">F41</f>
        <v>20</v>
      </c>
      <c r="H41" s="152"/>
      <c r="I41" s="42">
        <f t="shared" si="2"/>
        <v>20</v>
      </c>
      <c r="J41" s="282" t="s">
        <v>354</v>
      </c>
    </row>
    <row r="42" spans="2:10" ht="58.5" customHeight="1" thickBot="1">
      <c r="B42" s="363" t="s">
        <v>297</v>
      </c>
      <c r="C42" s="363"/>
      <c r="D42" s="42">
        <v>15</v>
      </c>
      <c r="E42" s="44">
        <f t="shared" si="1"/>
        <v>15</v>
      </c>
      <c r="F42" s="152">
        <v>5</v>
      </c>
      <c r="G42" s="42">
        <f t="shared" si="3"/>
        <v>5</v>
      </c>
      <c r="H42" s="152"/>
      <c r="I42" s="42">
        <f t="shared" si="2"/>
        <v>5</v>
      </c>
      <c r="J42" s="282" t="s">
        <v>354</v>
      </c>
    </row>
    <row r="43" spans="2:10" ht="67.5" customHeight="1">
      <c r="B43" s="346" t="s">
        <v>141</v>
      </c>
      <c r="C43" s="346"/>
      <c r="D43" s="184">
        <v>4000</v>
      </c>
      <c r="E43" s="184">
        <v>8000</v>
      </c>
      <c r="F43" s="184">
        <v>4000</v>
      </c>
      <c r="G43" s="184">
        <f t="shared" si="3"/>
        <v>4000</v>
      </c>
      <c r="H43" s="184"/>
      <c r="I43" s="184">
        <f t="shared" si="2"/>
        <v>4000</v>
      </c>
      <c r="J43" s="223" t="s">
        <v>353</v>
      </c>
    </row>
    <row r="44" spans="2:10">
      <c r="J44" s="251"/>
    </row>
    <row r="45" spans="2:10" s="154" customFormat="1"/>
    <row r="46" spans="2:10" s="154" customFormat="1"/>
    <row r="47" spans="2:10" ht="16.5" customHeight="1">
      <c r="B47" s="26" t="s">
        <v>342</v>
      </c>
      <c r="C47" s="338" t="s">
        <v>66</v>
      </c>
      <c r="D47" s="338"/>
      <c r="E47" s="338"/>
      <c r="F47" s="285" t="s">
        <v>67</v>
      </c>
      <c r="G47" s="285"/>
      <c r="H47" s="288" t="s">
        <v>282</v>
      </c>
      <c r="I47" s="288"/>
      <c r="J47" s="288"/>
    </row>
    <row r="48" spans="2:10">
      <c r="C48" s="8"/>
      <c r="D48" s="8"/>
      <c r="E48" s="1"/>
      <c r="F48" s="285" t="s">
        <v>68</v>
      </c>
      <c r="G48" s="285"/>
      <c r="H48" s="285" t="s">
        <v>69</v>
      </c>
      <c r="I48" s="285"/>
      <c r="J48" s="285"/>
    </row>
    <row r="49" spans="2:10">
      <c r="B49" s="33" t="s">
        <v>70</v>
      </c>
      <c r="D49" s="8"/>
      <c r="E49" s="8"/>
      <c r="F49" s="8"/>
      <c r="G49" s="8"/>
    </row>
    <row r="50" spans="2:10" ht="16.5" customHeight="1">
      <c r="C50" s="338" t="s">
        <v>71</v>
      </c>
      <c r="D50" s="338"/>
      <c r="E50" s="338"/>
      <c r="F50" s="285" t="s">
        <v>67</v>
      </c>
      <c r="G50" s="285"/>
      <c r="H50" s="288" t="s">
        <v>216</v>
      </c>
      <c r="I50" s="288"/>
      <c r="J50" s="288"/>
    </row>
    <row r="51" spans="2:10">
      <c r="C51" s="8"/>
      <c r="D51" s="8"/>
      <c r="E51" s="8"/>
      <c r="F51" s="285" t="s">
        <v>68</v>
      </c>
      <c r="G51" s="285"/>
      <c r="H51" s="285" t="s">
        <v>69</v>
      </c>
      <c r="I51" s="285"/>
      <c r="J51" s="285"/>
    </row>
    <row r="52" spans="2:10" s="154" customFormat="1"/>
    <row r="53" spans="2:10">
      <c r="H53" s="13"/>
      <c r="I53" s="306" t="s">
        <v>126</v>
      </c>
      <c r="J53" s="306"/>
    </row>
    <row r="54" spans="2:10">
      <c r="F54" s="35"/>
      <c r="G54" s="35"/>
      <c r="H54" s="35"/>
    </row>
    <row r="55" spans="2:10">
      <c r="B55" s="307" t="s">
        <v>120</v>
      </c>
      <c r="C55" s="307"/>
      <c r="D55" s="307"/>
      <c r="E55" s="307"/>
      <c r="F55" s="307"/>
      <c r="G55" s="307"/>
      <c r="H55" s="307"/>
      <c r="I55" s="307"/>
    </row>
    <row r="56" spans="2:10">
      <c r="B56" s="307" t="s">
        <v>127</v>
      </c>
      <c r="C56" s="307"/>
      <c r="D56" s="307"/>
      <c r="E56" s="307"/>
      <c r="F56" s="307"/>
      <c r="G56" s="307"/>
      <c r="H56" s="307"/>
      <c r="I56" s="307"/>
    </row>
    <row r="57" spans="2:10">
      <c r="B57" s="307" t="s">
        <v>340</v>
      </c>
      <c r="C57" s="307"/>
      <c r="D57" s="307"/>
      <c r="E57" s="307"/>
      <c r="F57" s="307"/>
      <c r="G57" s="307"/>
      <c r="H57" s="307"/>
      <c r="I57" s="307"/>
    </row>
    <row r="58" spans="2:10">
      <c r="J58" s="12"/>
    </row>
    <row r="59" spans="2:10">
      <c r="B59" s="300" t="s">
        <v>29</v>
      </c>
      <c r="C59" s="34" t="s">
        <v>30</v>
      </c>
      <c r="D59" s="313" t="s">
        <v>144</v>
      </c>
      <c r="E59" s="302"/>
      <c r="F59" s="302"/>
      <c r="G59" s="302"/>
      <c r="H59" s="302"/>
      <c r="I59" s="314"/>
      <c r="J59" s="12"/>
    </row>
    <row r="60" spans="2:10">
      <c r="B60" s="300"/>
      <c r="C60" s="34" t="s">
        <v>31</v>
      </c>
      <c r="D60" s="298">
        <v>104021</v>
      </c>
      <c r="E60" s="298"/>
      <c r="F60" s="298"/>
      <c r="G60" s="298"/>
      <c r="H60" s="298"/>
      <c r="I60" s="298"/>
    </row>
    <row r="61" spans="2:10">
      <c r="B61" s="299"/>
      <c r="C61" s="299"/>
      <c r="D61" s="299"/>
      <c r="E61" s="299"/>
      <c r="F61" s="299"/>
      <c r="G61" s="299"/>
      <c r="H61" s="299"/>
      <c r="I61" s="299"/>
    </row>
    <row r="62" spans="2:10">
      <c r="B62" s="300" t="s">
        <v>32</v>
      </c>
      <c r="C62" s="34" t="s">
        <v>30</v>
      </c>
      <c r="D62" s="313" t="s">
        <v>144</v>
      </c>
      <c r="E62" s="302"/>
      <c r="F62" s="302"/>
      <c r="G62" s="302"/>
      <c r="H62" s="302"/>
      <c r="I62" s="314"/>
    </row>
    <row r="63" spans="2:10">
      <c r="B63" s="300"/>
      <c r="C63" s="34" t="s">
        <v>31</v>
      </c>
      <c r="D63" s="298">
        <v>104021</v>
      </c>
      <c r="E63" s="298"/>
      <c r="F63" s="298"/>
      <c r="G63" s="298"/>
      <c r="H63" s="298"/>
      <c r="I63" s="298"/>
    </row>
    <row r="64" spans="2:10">
      <c r="B64" s="302"/>
      <c r="C64" s="302"/>
      <c r="D64" s="302"/>
      <c r="E64" s="302"/>
      <c r="F64" s="302"/>
      <c r="G64" s="302"/>
      <c r="H64" s="302"/>
      <c r="I64" s="302"/>
    </row>
    <row r="65" spans="2:10">
      <c r="B65" s="300" t="s">
        <v>33</v>
      </c>
      <c r="C65" s="300"/>
      <c r="D65" s="313" t="s">
        <v>144</v>
      </c>
      <c r="E65" s="302"/>
      <c r="F65" s="302"/>
      <c r="G65" s="302"/>
      <c r="H65" s="302"/>
      <c r="I65" s="314"/>
    </row>
    <row r="66" spans="2:10">
      <c r="B66" s="299"/>
      <c r="C66" s="299"/>
      <c r="D66" s="334"/>
      <c r="E66" s="334"/>
      <c r="F66" s="334"/>
      <c r="G66" s="334"/>
      <c r="H66" s="334"/>
    </row>
    <row r="67" spans="2:10">
      <c r="B67" s="300" t="s">
        <v>34</v>
      </c>
      <c r="C67" s="300"/>
      <c r="D67" s="298">
        <v>1006</v>
      </c>
      <c r="E67" s="298"/>
      <c r="F67" s="298"/>
      <c r="G67" s="298"/>
      <c r="H67" s="298"/>
      <c r="I67" s="298"/>
    </row>
    <row r="68" spans="2:10">
      <c r="B68" s="302"/>
      <c r="C68" s="302"/>
      <c r="D68" s="302"/>
      <c r="E68" s="302"/>
      <c r="F68" s="302"/>
      <c r="G68" s="302"/>
      <c r="H68" s="302"/>
      <c r="I68" s="302"/>
    </row>
    <row r="69" spans="2:10">
      <c r="B69" s="303" t="s">
        <v>123</v>
      </c>
      <c r="C69" s="34" t="s">
        <v>37</v>
      </c>
      <c r="D69" s="305" t="s">
        <v>142</v>
      </c>
      <c r="E69" s="305"/>
      <c r="F69" s="305"/>
      <c r="G69" s="305"/>
      <c r="H69" s="305"/>
      <c r="I69" s="305"/>
    </row>
    <row r="70" spans="2:10">
      <c r="B70" s="303"/>
      <c r="C70" s="34" t="s">
        <v>38</v>
      </c>
      <c r="D70" s="324" t="s">
        <v>142</v>
      </c>
      <c r="E70" s="325"/>
      <c r="F70" s="325"/>
      <c r="G70" s="325"/>
      <c r="H70" s="325"/>
      <c r="I70" s="326"/>
    </row>
    <row r="71" spans="2:10">
      <c r="B71" s="303"/>
      <c r="C71" s="34" t="s">
        <v>39</v>
      </c>
      <c r="D71" s="305" t="s">
        <v>143</v>
      </c>
      <c r="E71" s="305"/>
      <c r="F71" s="305"/>
      <c r="G71" s="305"/>
      <c r="H71" s="305"/>
      <c r="I71" s="305"/>
    </row>
    <row r="72" spans="2:10">
      <c r="B72" s="299"/>
      <c r="C72" s="299"/>
      <c r="D72" s="334"/>
      <c r="E72" s="334"/>
      <c r="F72" s="334"/>
      <c r="G72" s="334"/>
      <c r="H72" s="334"/>
    </row>
    <row r="73" spans="2:10">
      <c r="B73" s="289" t="s">
        <v>124</v>
      </c>
      <c r="C73" s="34" t="s">
        <v>41</v>
      </c>
      <c r="D73" s="295" t="s">
        <v>201</v>
      </c>
      <c r="E73" s="296"/>
      <c r="F73" s="296"/>
      <c r="G73" s="296"/>
      <c r="H73" s="296"/>
      <c r="I73" s="297"/>
    </row>
    <row r="74" spans="2:10">
      <c r="B74" s="291"/>
      <c r="C74" s="34" t="s">
        <v>42</v>
      </c>
      <c r="D74" s="298">
        <v>1006</v>
      </c>
      <c r="E74" s="298"/>
      <c r="F74" s="298"/>
      <c r="G74" s="298"/>
      <c r="H74" s="298"/>
      <c r="I74" s="298"/>
    </row>
    <row r="75" spans="2:10">
      <c r="B75" s="291"/>
      <c r="C75" s="34" t="s">
        <v>43</v>
      </c>
      <c r="D75" s="295" t="s">
        <v>286</v>
      </c>
      <c r="E75" s="296"/>
      <c r="F75" s="296"/>
      <c r="G75" s="296"/>
      <c r="H75" s="296"/>
      <c r="I75" s="297"/>
    </row>
    <row r="76" spans="2:10">
      <c r="B76" s="293"/>
      <c r="C76" s="34" t="s">
        <v>44</v>
      </c>
      <c r="D76" s="298">
        <v>11004</v>
      </c>
      <c r="E76" s="298"/>
      <c r="F76" s="298"/>
      <c r="G76" s="298"/>
      <c r="H76" s="298"/>
      <c r="I76" s="298"/>
    </row>
    <row r="77" spans="2:10">
      <c r="B77" s="299"/>
      <c r="C77" s="299"/>
      <c r="D77" s="334"/>
      <c r="E77" s="334"/>
      <c r="F77" s="334"/>
      <c r="G77" s="334"/>
      <c r="H77" s="334"/>
    </row>
    <row r="78" spans="2:10">
      <c r="B78" s="300" t="s">
        <v>125</v>
      </c>
      <c r="C78" s="300"/>
      <c r="D78" s="298" t="s">
        <v>148</v>
      </c>
      <c r="E78" s="298"/>
      <c r="F78" s="298"/>
      <c r="G78" s="298"/>
      <c r="H78" s="298"/>
      <c r="I78" s="298"/>
    </row>
    <row r="80" spans="2:10" ht="55.5" customHeight="1">
      <c r="B80" s="38"/>
      <c r="C80" s="38"/>
      <c r="D80" s="339" t="s">
        <v>128</v>
      </c>
      <c r="E80" s="340"/>
      <c r="F80" s="339" t="s">
        <v>129</v>
      </c>
      <c r="G80" s="340"/>
      <c r="H80" s="341" t="s">
        <v>130</v>
      </c>
      <c r="I80" s="341" t="s">
        <v>131</v>
      </c>
      <c r="J80" s="341" t="s">
        <v>132</v>
      </c>
    </row>
    <row r="81" spans="2:10" ht="54.75" customHeight="1">
      <c r="B81" s="34" t="s">
        <v>133</v>
      </c>
      <c r="C81" s="41">
        <v>1006</v>
      </c>
      <c r="D81" s="3" t="s">
        <v>2</v>
      </c>
      <c r="E81" s="3" t="s">
        <v>134</v>
      </c>
      <c r="F81" s="3" t="s">
        <v>2</v>
      </c>
      <c r="G81" s="3" t="s">
        <v>134</v>
      </c>
      <c r="H81" s="342"/>
      <c r="I81" s="342"/>
      <c r="J81" s="342"/>
    </row>
    <row r="82" spans="2:10">
      <c r="B82" s="34" t="s">
        <v>135</v>
      </c>
      <c r="C82" s="41">
        <v>11004</v>
      </c>
      <c r="D82" s="3">
        <v>1</v>
      </c>
      <c r="E82" s="3">
        <v>2</v>
      </c>
      <c r="F82" s="3">
        <v>3</v>
      </c>
      <c r="G82" s="3">
        <v>4</v>
      </c>
      <c r="H82" s="3">
        <v>5</v>
      </c>
      <c r="I82" s="3">
        <v>6</v>
      </c>
      <c r="J82" s="3">
        <v>7</v>
      </c>
    </row>
    <row r="83" spans="2:10" ht="18.75" customHeight="1">
      <c r="B83" s="34" t="s">
        <v>136</v>
      </c>
      <c r="C83" s="295" t="s">
        <v>222</v>
      </c>
      <c r="D83" s="296"/>
      <c r="E83" s="296"/>
      <c r="F83" s="296"/>
      <c r="G83" s="296"/>
      <c r="H83" s="296"/>
      <c r="I83" s="296"/>
      <c r="J83" s="297"/>
    </row>
    <row r="84" spans="2:10" ht="144.75" customHeight="1">
      <c r="B84" s="34" t="s">
        <v>298</v>
      </c>
      <c r="C84" s="137" t="s">
        <v>221</v>
      </c>
      <c r="D84" s="39" t="s">
        <v>28</v>
      </c>
      <c r="E84" s="39" t="s">
        <v>28</v>
      </c>
      <c r="F84" s="39" t="s">
        <v>28</v>
      </c>
      <c r="G84" s="11"/>
      <c r="H84" s="39" t="s">
        <v>28</v>
      </c>
      <c r="I84" s="39" t="s">
        <v>28</v>
      </c>
      <c r="J84" s="39" t="s">
        <v>28</v>
      </c>
    </row>
    <row r="85" spans="2:10" ht="32.25" customHeight="1">
      <c r="B85" s="34" t="s">
        <v>138</v>
      </c>
      <c r="C85" s="36" t="s">
        <v>160</v>
      </c>
      <c r="D85" s="39" t="s">
        <v>28</v>
      </c>
      <c r="E85" s="39" t="s">
        <v>28</v>
      </c>
      <c r="F85" s="39" t="s">
        <v>28</v>
      </c>
      <c r="G85" s="39" t="s">
        <v>27</v>
      </c>
      <c r="H85" s="39" t="s">
        <v>28</v>
      </c>
      <c r="I85" s="39" t="s">
        <v>28</v>
      </c>
      <c r="J85" s="39" t="s">
        <v>28</v>
      </c>
    </row>
    <row r="86" spans="2:10" ht="102" customHeight="1">
      <c r="B86" s="267" t="s">
        <v>139</v>
      </c>
      <c r="C86" s="137" t="s">
        <v>325</v>
      </c>
      <c r="D86" s="39" t="s">
        <v>28</v>
      </c>
      <c r="E86" s="39" t="s">
        <v>28</v>
      </c>
      <c r="F86" s="39" t="s">
        <v>28</v>
      </c>
      <c r="G86" s="11"/>
      <c r="H86" s="39" t="s">
        <v>28</v>
      </c>
      <c r="I86" s="39" t="s">
        <v>28</v>
      </c>
      <c r="J86" s="39" t="s">
        <v>28</v>
      </c>
    </row>
    <row r="87" spans="2:10" ht="19.5" customHeight="1">
      <c r="B87" s="343" t="s">
        <v>140</v>
      </c>
      <c r="C87" s="343"/>
      <c r="D87" s="38"/>
      <c r="E87" s="38"/>
      <c r="F87" s="38"/>
      <c r="G87" s="38"/>
      <c r="H87" s="38"/>
      <c r="I87" s="38"/>
      <c r="J87" s="38"/>
    </row>
    <row r="88" spans="2:10" ht="34.5" customHeight="1">
      <c r="B88" s="363" t="s">
        <v>164</v>
      </c>
      <c r="C88" s="363"/>
      <c r="D88" s="42">
        <v>1</v>
      </c>
      <c r="E88" s="42">
        <f>D88</f>
        <v>1</v>
      </c>
      <c r="F88" s="152">
        <v>1</v>
      </c>
      <c r="G88" s="42">
        <f>F88</f>
        <v>1</v>
      </c>
      <c r="H88" s="152">
        <v>1</v>
      </c>
      <c r="I88" s="42">
        <f>G88-H88</f>
        <v>0</v>
      </c>
      <c r="J88" s="11"/>
    </row>
    <row r="89" spans="2:10" ht="30" customHeight="1">
      <c r="B89" s="363" t="s">
        <v>165</v>
      </c>
      <c r="C89" s="363"/>
      <c r="D89" s="42">
        <v>1</v>
      </c>
      <c r="E89" s="42">
        <f>D89</f>
        <v>1</v>
      </c>
      <c r="F89" s="152">
        <v>1</v>
      </c>
      <c r="G89" s="42">
        <f t="shared" ref="G89:G92" si="4">F89</f>
        <v>1</v>
      </c>
      <c r="H89" s="152">
        <v>1</v>
      </c>
      <c r="I89" s="42">
        <f t="shared" ref="I89:I92" si="5">G89-H89</f>
        <v>0</v>
      </c>
      <c r="J89" s="11"/>
    </row>
    <row r="90" spans="2:10" ht="63" customHeight="1">
      <c r="B90" s="363" t="s">
        <v>247</v>
      </c>
      <c r="C90" s="363"/>
      <c r="D90" s="42">
        <v>95</v>
      </c>
      <c r="E90" s="152">
        <f>D90</f>
        <v>95</v>
      </c>
      <c r="F90" s="152">
        <v>95</v>
      </c>
      <c r="G90" s="42">
        <f t="shared" si="4"/>
        <v>95</v>
      </c>
      <c r="H90" s="152">
        <v>95</v>
      </c>
      <c r="I90" s="42">
        <f t="shared" si="5"/>
        <v>0</v>
      </c>
      <c r="J90" s="11"/>
    </row>
    <row r="91" spans="2:10" ht="25.5" customHeight="1">
      <c r="B91" s="344" t="s">
        <v>223</v>
      </c>
      <c r="C91" s="345"/>
      <c r="D91" s="42">
        <v>1</v>
      </c>
      <c r="E91" s="42">
        <f t="shared" ref="E91:E92" si="6">D91</f>
        <v>1</v>
      </c>
      <c r="F91" s="152">
        <v>1</v>
      </c>
      <c r="G91" s="42">
        <f t="shared" si="4"/>
        <v>1</v>
      </c>
      <c r="H91" s="152">
        <v>1</v>
      </c>
      <c r="I91" s="42">
        <f t="shared" si="5"/>
        <v>0</v>
      </c>
      <c r="J91" s="40"/>
    </row>
    <row r="92" spans="2:10" ht="65.25" customHeight="1" thickBot="1">
      <c r="B92" s="346" t="s">
        <v>141</v>
      </c>
      <c r="C92" s="346"/>
      <c r="D92" s="184">
        <v>36198.400000000001</v>
      </c>
      <c r="E92" s="184">
        <f t="shared" si="6"/>
        <v>36198.400000000001</v>
      </c>
      <c r="F92" s="184">
        <v>21428.2</v>
      </c>
      <c r="G92" s="184">
        <f t="shared" si="4"/>
        <v>21428.2</v>
      </c>
      <c r="H92" s="184">
        <v>18994.97</v>
      </c>
      <c r="I92" s="184">
        <f t="shared" si="5"/>
        <v>2433.2299999999996</v>
      </c>
      <c r="J92" s="249" t="s">
        <v>334</v>
      </c>
    </row>
    <row r="94" spans="2:10" s="154" customFormat="1"/>
    <row r="95" spans="2:10" s="154" customFormat="1"/>
    <row r="96" spans="2:10">
      <c r="B96" s="156" t="s">
        <v>342</v>
      </c>
    </row>
    <row r="97" spans="2:10" ht="16.5" customHeight="1">
      <c r="C97" s="338" t="s">
        <v>66</v>
      </c>
      <c r="D97" s="338"/>
      <c r="E97" s="338"/>
      <c r="F97" s="285" t="s">
        <v>67</v>
      </c>
      <c r="G97" s="285"/>
      <c r="H97" s="288" t="s">
        <v>282</v>
      </c>
      <c r="I97" s="288"/>
      <c r="J97" s="288"/>
    </row>
    <row r="98" spans="2:10">
      <c r="C98" s="8"/>
      <c r="D98" s="8"/>
      <c r="E98" s="1"/>
      <c r="F98" s="285" t="s">
        <v>68</v>
      </c>
      <c r="G98" s="285"/>
      <c r="H98" s="285" t="s">
        <v>69</v>
      </c>
      <c r="I98" s="285"/>
      <c r="J98" s="285"/>
    </row>
    <row r="99" spans="2:10">
      <c r="B99" s="33" t="s">
        <v>70</v>
      </c>
      <c r="D99" s="8"/>
      <c r="E99" s="8"/>
      <c r="F99" s="8"/>
      <c r="G99" s="8"/>
    </row>
    <row r="100" spans="2:10" ht="16.5" customHeight="1">
      <c r="C100" s="338" t="s">
        <v>71</v>
      </c>
      <c r="D100" s="338"/>
      <c r="E100" s="338"/>
      <c r="F100" s="285" t="s">
        <v>67</v>
      </c>
      <c r="G100" s="285"/>
      <c r="H100" s="288" t="s">
        <v>216</v>
      </c>
      <c r="I100" s="288"/>
      <c r="J100" s="288"/>
    </row>
    <row r="101" spans="2:10">
      <c r="C101" s="8"/>
      <c r="D101" s="8"/>
      <c r="E101" s="8"/>
      <c r="F101" s="285" t="s">
        <v>68</v>
      </c>
      <c r="G101" s="285"/>
      <c r="H101" s="285" t="s">
        <v>69</v>
      </c>
      <c r="I101" s="285"/>
      <c r="J101" s="285"/>
    </row>
    <row r="102" spans="2:10" s="154" customFormat="1"/>
    <row r="103" spans="2:10">
      <c r="H103" s="13"/>
      <c r="I103" s="306" t="s">
        <v>126</v>
      </c>
      <c r="J103" s="306"/>
    </row>
    <row r="104" spans="2:10" ht="17.25" customHeight="1">
      <c r="F104" s="35"/>
      <c r="G104" s="35"/>
      <c r="H104" s="35"/>
    </row>
    <row r="105" spans="2:10">
      <c r="B105" s="307" t="s">
        <v>120</v>
      </c>
      <c r="C105" s="307"/>
      <c r="D105" s="307"/>
      <c r="E105" s="307"/>
      <c r="F105" s="307"/>
      <c r="G105" s="307"/>
      <c r="H105" s="307"/>
      <c r="I105" s="307"/>
    </row>
    <row r="106" spans="2:10">
      <c r="B106" s="307" t="s">
        <v>127</v>
      </c>
      <c r="C106" s="307"/>
      <c r="D106" s="307"/>
      <c r="E106" s="307"/>
      <c r="F106" s="307"/>
      <c r="G106" s="307"/>
      <c r="H106" s="307"/>
      <c r="I106" s="307"/>
    </row>
    <row r="107" spans="2:10">
      <c r="B107" s="307" t="s">
        <v>340</v>
      </c>
      <c r="C107" s="307"/>
      <c r="D107" s="307"/>
      <c r="E107" s="307"/>
      <c r="F107" s="307"/>
      <c r="G107" s="307"/>
      <c r="H107" s="307"/>
      <c r="I107" s="307"/>
    </row>
    <row r="108" spans="2:10" ht="21.75" customHeight="1">
      <c r="J108" s="12"/>
    </row>
    <row r="109" spans="2:10">
      <c r="B109" s="300" t="s">
        <v>29</v>
      </c>
      <c r="C109" s="34" t="s">
        <v>30</v>
      </c>
      <c r="D109" s="313" t="s">
        <v>144</v>
      </c>
      <c r="E109" s="302"/>
      <c r="F109" s="302"/>
      <c r="G109" s="302"/>
      <c r="H109" s="302"/>
      <c r="I109" s="314"/>
      <c r="J109" s="12"/>
    </row>
    <row r="110" spans="2:10">
      <c r="B110" s="300"/>
      <c r="C110" s="34" t="s">
        <v>31</v>
      </c>
      <c r="D110" s="298">
        <v>104021</v>
      </c>
      <c r="E110" s="298"/>
      <c r="F110" s="298"/>
      <c r="G110" s="298"/>
      <c r="H110" s="298"/>
      <c r="I110" s="298"/>
    </row>
    <row r="111" spans="2:10">
      <c r="B111" s="299"/>
      <c r="C111" s="299"/>
      <c r="D111" s="299"/>
      <c r="E111" s="299"/>
      <c r="F111" s="299"/>
      <c r="G111" s="299"/>
      <c r="H111" s="299"/>
      <c r="I111" s="299"/>
    </row>
    <row r="112" spans="2:10">
      <c r="B112" s="300" t="s">
        <v>32</v>
      </c>
      <c r="C112" s="34" t="s">
        <v>30</v>
      </c>
      <c r="D112" s="313" t="s">
        <v>144</v>
      </c>
      <c r="E112" s="302"/>
      <c r="F112" s="302"/>
      <c r="G112" s="302"/>
      <c r="H112" s="302"/>
      <c r="I112" s="314"/>
    </row>
    <row r="113" spans="2:9">
      <c r="B113" s="300"/>
      <c r="C113" s="34" t="s">
        <v>31</v>
      </c>
      <c r="D113" s="298">
        <v>104021</v>
      </c>
      <c r="E113" s="298"/>
      <c r="F113" s="298"/>
      <c r="G113" s="298"/>
      <c r="H113" s="298"/>
      <c r="I113" s="298"/>
    </row>
    <row r="114" spans="2:9">
      <c r="B114" s="302"/>
      <c r="C114" s="302"/>
      <c r="D114" s="302"/>
      <c r="E114" s="302"/>
      <c r="F114" s="302"/>
      <c r="G114" s="302"/>
      <c r="H114" s="302"/>
      <c r="I114" s="302"/>
    </row>
    <row r="115" spans="2:9">
      <c r="B115" s="300" t="s">
        <v>33</v>
      </c>
      <c r="C115" s="300"/>
      <c r="D115" s="313" t="s">
        <v>144</v>
      </c>
      <c r="E115" s="302"/>
      <c r="F115" s="302"/>
      <c r="G115" s="302"/>
      <c r="H115" s="302"/>
      <c r="I115" s="314"/>
    </row>
    <row r="116" spans="2:9">
      <c r="B116" s="299"/>
      <c r="C116" s="299"/>
      <c r="D116" s="334"/>
      <c r="E116" s="334"/>
      <c r="F116" s="334"/>
      <c r="G116" s="334"/>
      <c r="H116" s="334"/>
    </row>
    <row r="117" spans="2:9">
      <c r="B117" s="300" t="s">
        <v>34</v>
      </c>
      <c r="C117" s="300"/>
      <c r="D117" s="298">
        <v>1006</v>
      </c>
      <c r="E117" s="298"/>
      <c r="F117" s="298"/>
      <c r="G117" s="298"/>
      <c r="H117" s="298"/>
      <c r="I117" s="298"/>
    </row>
    <row r="118" spans="2:9">
      <c r="B118" s="302"/>
      <c r="C118" s="302"/>
      <c r="D118" s="302"/>
      <c r="E118" s="302"/>
      <c r="F118" s="302"/>
      <c r="G118" s="302"/>
      <c r="H118" s="302"/>
      <c r="I118" s="302"/>
    </row>
    <row r="119" spans="2:9">
      <c r="B119" s="303" t="s">
        <v>123</v>
      </c>
      <c r="C119" s="34" t="s">
        <v>37</v>
      </c>
      <c r="D119" s="305" t="s">
        <v>142</v>
      </c>
      <c r="E119" s="305"/>
      <c r="F119" s="305"/>
      <c r="G119" s="305"/>
      <c r="H119" s="305"/>
      <c r="I119" s="305"/>
    </row>
    <row r="120" spans="2:9">
      <c r="B120" s="303"/>
      <c r="C120" s="34" t="s">
        <v>38</v>
      </c>
      <c r="D120" s="324" t="s">
        <v>202</v>
      </c>
      <c r="E120" s="325"/>
      <c r="F120" s="325"/>
      <c r="G120" s="325"/>
      <c r="H120" s="325"/>
      <c r="I120" s="326"/>
    </row>
    <row r="121" spans="2:9">
      <c r="B121" s="303"/>
      <c r="C121" s="34" t="s">
        <v>39</v>
      </c>
      <c r="D121" s="305" t="s">
        <v>142</v>
      </c>
      <c r="E121" s="305"/>
      <c r="F121" s="305"/>
      <c r="G121" s="305"/>
      <c r="H121" s="305"/>
      <c r="I121" s="305"/>
    </row>
    <row r="122" spans="2:9">
      <c r="B122" s="299"/>
      <c r="C122" s="299"/>
      <c r="D122" s="334"/>
      <c r="E122" s="334"/>
      <c r="F122" s="334"/>
      <c r="G122" s="334"/>
      <c r="H122" s="334"/>
    </row>
    <row r="123" spans="2:9">
      <c r="B123" s="289" t="s">
        <v>124</v>
      </c>
      <c r="C123" s="34" t="s">
        <v>41</v>
      </c>
      <c r="D123" s="295" t="s">
        <v>201</v>
      </c>
      <c r="E123" s="296"/>
      <c r="F123" s="296"/>
      <c r="G123" s="296"/>
      <c r="H123" s="296"/>
      <c r="I123" s="297"/>
    </row>
    <row r="124" spans="2:9">
      <c r="B124" s="291"/>
      <c r="C124" s="34" t="s">
        <v>42</v>
      </c>
      <c r="D124" s="298">
        <v>1006</v>
      </c>
      <c r="E124" s="298"/>
      <c r="F124" s="298"/>
      <c r="G124" s="298"/>
      <c r="H124" s="298"/>
      <c r="I124" s="298"/>
    </row>
    <row r="125" spans="2:9">
      <c r="B125" s="291"/>
      <c r="C125" s="34" t="s">
        <v>43</v>
      </c>
      <c r="D125" s="295" t="s">
        <v>224</v>
      </c>
      <c r="E125" s="296"/>
      <c r="F125" s="296"/>
      <c r="G125" s="296"/>
      <c r="H125" s="296"/>
      <c r="I125" s="297"/>
    </row>
    <row r="126" spans="2:9">
      <c r="B126" s="293"/>
      <c r="C126" s="34" t="s">
        <v>44</v>
      </c>
      <c r="D126" s="298">
        <v>13001</v>
      </c>
      <c r="E126" s="298"/>
      <c r="F126" s="298"/>
      <c r="G126" s="298"/>
      <c r="H126" s="298"/>
      <c r="I126" s="298"/>
    </row>
    <row r="127" spans="2:9">
      <c r="B127" s="299"/>
      <c r="C127" s="299"/>
      <c r="D127" s="334"/>
      <c r="E127" s="334"/>
      <c r="F127" s="334"/>
      <c r="G127" s="334"/>
      <c r="H127" s="334"/>
    </row>
    <row r="128" spans="2:9">
      <c r="B128" s="300" t="s">
        <v>125</v>
      </c>
      <c r="C128" s="300"/>
      <c r="D128" s="298" t="s">
        <v>148</v>
      </c>
      <c r="E128" s="298"/>
      <c r="F128" s="298"/>
      <c r="G128" s="298"/>
      <c r="H128" s="298"/>
      <c r="I128" s="298"/>
    </row>
    <row r="130" spans="2:10" ht="60" customHeight="1">
      <c r="B130" s="38"/>
      <c r="C130" s="38"/>
      <c r="D130" s="339" t="s">
        <v>128</v>
      </c>
      <c r="E130" s="340"/>
      <c r="F130" s="339" t="s">
        <v>129</v>
      </c>
      <c r="G130" s="340"/>
      <c r="H130" s="341" t="s">
        <v>130</v>
      </c>
      <c r="I130" s="341" t="s">
        <v>131</v>
      </c>
      <c r="J130" s="341" t="s">
        <v>132</v>
      </c>
    </row>
    <row r="131" spans="2:10" ht="30" customHeight="1">
      <c r="B131" s="34" t="s">
        <v>133</v>
      </c>
      <c r="C131" s="41">
        <v>1006</v>
      </c>
      <c r="D131" s="3" t="s">
        <v>2</v>
      </c>
      <c r="E131" s="3" t="s">
        <v>134</v>
      </c>
      <c r="F131" s="3" t="s">
        <v>2</v>
      </c>
      <c r="G131" s="3" t="s">
        <v>134</v>
      </c>
      <c r="H131" s="342"/>
      <c r="I131" s="342"/>
      <c r="J131" s="342"/>
    </row>
    <row r="132" spans="2:10" ht="18" customHeight="1">
      <c r="B132" s="34" t="s">
        <v>135</v>
      </c>
      <c r="C132" s="41">
        <v>13001</v>
      </c>
      <c r="D132" s="3">
        <v>1</v>
      </c>
      <c r="E132" s="3">
        <v>2</v>
      </c>
      <c r="F132" s="3">
        <v>3</v>
      </c>
      <c r="G132" s="3">
        <v>4</v>
      </c>
      <c r="H132" s="3">
        <v>5</v>
      </c>
      <c r="I132" s="3">
        <v>6</v>
      </c>
      <c r="J132" s="3">
        <v>7</v>
      </c>
    </row>
    <row r="133" spans="2:10" ht="33" customHeight="1">
      <c r="B133" s="34" t="s">
        <v>136</v>
      </c>
      <c r="C133" s="295" t="s">
        <v>224</v>
      </c>
      <c r="D133" s="296"/>
      <c r="E133" s="296"/>
      <c r="F133" s="296"/>
      <c r="G133" s="296"/>
      <c r="H133" s="296"/>
      <c r="I133" s="296"/>
      <c r="J133" s="297"/>
    </row>
    <row r="134" spans="2:10" ht="51.75" customHeight="1">
      <c r="B134" s="34" t="s">
        <v>298</v>
      </c>
      <c r="C134" s="36" t="s">
        <v>225</v>
      </c>
      <c r="D134" s="39" t="s">
        <v>28</v>
      </c>
      <c r="E134" s="39" t="s">
        <v>28</v>
      </c>
      <c r="F134" s="39" t="s">
        <v>28</v>
      </c>
      <c r="G134" s="11"/>
      <c r="H134" s="39" t="s">
        <v>28</v>
      </c>
      <c r="I134" s="39" t="s">
        <v>28</v>
      </c>
      <c r="J134" s="39" t="s">
        <v>28</v>
      </c>
    </row>
    <row r="135" spans="2:10" ht="40.5" customHeight="1">
      <c r="B135" s="34" t="s">
        <v>138</v>
      </c>
      <c r="C135" s="36" t="s">
        <v>226</v>
      </c>
      <c r="D135" s="39" t="s">
        <v>28</v>
      </c>
      <c r="E135" s="39" t="s">
        <v>28</v>
      </c>
      <c r="F135" s="39" t="s">
        <v>28</v>
      </c>
      <c r="G135" s="39" t="s">
        <v>27</v>
      </c>
      <c r="H135" s="39" t="s">
        <v>28</v>
      </c>
      <c r="I135" s="39" t="s">
        <v>28</v>
      </c>
      <c r="J135" s="39" t="s">
        <v>28</v>
      </c>
    </row>
    <row r="136" spans="2:10" ht="48" customHeight="1">
      <c r="B136" s="181" t="s">
        <v>139</v>
      </c>
      <c r="C136" s="36" t="s">
        <v>166</v>
      </c>
      <c r="D136" s="39" t="s">
        <v>28</v>
      </c>
      <c r="E136" s="39" t="s">
        <v>28</v>
      </c>
      <c r="F136" s="39" t="s">
        <v>28</v>
      </c>
      <c r="G136" s="11"/>
      <c r="H136" s="39" t="s">
        <v>28</v>
      </c>
      <c r="I136" s="39" t="s">
        <v>28</v>
      </c>
      <c r="J136" s="39" t="s">
        <v>28</v>
      </c>
    </row>
    <row r="137" spans="2:10" ht="42" customHeight="1">
      <c r="B137" s="343" t="s">
        <v>140</v>
      </c>
      <c r="C137" s="343"/>
      <c r="D137" s="38"/>
      <c r="E137" s="38"/>
      <c r="F137" s="38"/>
      <c r="G137" s="38"/>
      <c r="H137" s="38"/>
      <c r="I137" s="38"/>
      <c r="J137" s="38"/>
    </row>
    <row r="138" spans="2:10" ht="240.75" customHeight="1" thickBot="1">
      <c r="B138" s="346" t="s">
        <v>141</v>
      </c>
      <c r="C138" s="346"/>
      <c r="D138" s="134">
        <v>272948079.80000001</v>
      </c>
      <c r="E138" s="134">
        <f>D138</f>
        <v>272948079.80000001</v>
      </c>
      <c r="F138" s="134">
        <v>129309834.90000001</v>
      </c>
      <c r="G138" s="134">
        <f>F138</f>
        <v>129309834.90000001</v>
      </c>
      <c r="H138" s="134">
        <v>116515720.38</v>
      </c>
      <c r="I138" s="134">
        <f>G138-H138</f>
        <v>12794114.520000011</v>
      </c>
      <c r="J138" s="250" t="s">
        <v>352</v>
      </c>
    </row>
    <row r="139" spans="2:10" s="154" customFormat="1" ht="22.5" customHeight="1">
      <c r="B139" s="203"/>
      <c r="C139" s="203"/>
      <c r="D139" s="200"/>
      <c r="E139" s="200"/>
      <c r="F139" s="200"/>
      <c r="G139" s="200"/>
      <c r="H139" s="200"/>
      <c r="I139" s="200"/>
      <c r="J139" s="202"/>
    </row>
    <row r="140" spans="2:10" s="154" customFormat="1" ht="22.5" customHeight="1">
      <c r="B140" s="203"/>
      <c r="C140" s="203"/>
      <c r="D140" s="200"/>
      <c r="E140" s="200"/>
      <c r="F140" s="200"/>
      <c r="G140" s="200"/>
      <c r="H140" s="200"/>
      <c r="I140" s="200"/>
      <c r="J140" s="202"/>
    </row>
    <row r="141" spans="2:10" s="154" customFormat="1" ht="22.5" customHeight="1">
      <c r="B141" s="203"/>
      <c r="C141" s="203"/>
      <c r="D141" s="200"/>
      <c r="E141" s="200"/>
      <c r="F141" s="200"/>
      <c r="G141" s="200"/>
      <c r="H141" s="200"/>
      <c r="I141" s="200"/>
      <c r="J141" s="202"/>
    </row>
    <row r="142" spans="2:10" ht="16.5" customHeight="1">
      <c r="B142" s="156" t="s">
        <v>342</v>
      </c>
      <c r="C142" s="338" t="s">
        <v>66</v>
      </c>
      <c r="D142" s="338"/>
      <c r="E142" s="338"/>
      <c r="F142" s="285" t="s">
        <v>67</v>
      </c>
      <c r="G142" s="285"/>
      <c r="H142" s="288" t="s">
        <v>282</v>
      </c>
      <c r="I142" s="288"/>
      <c r="J142" s="288"/>
    </row>
    <row r="143" spans="2:10">
      <c r="C143" s="8"/>
      <c r="D143" s="8"/>
      <c r="E143" s="1"/>
      <c r="F143" s="285" t="s">
        <v>68</v>
      </c>
      <c r="G143" s="285"/>
      <c r="H143" s="285" t="s">
        <v>69</v>
      </c>
      <c r="I143" s="285"/>
      <c r="J143" s="285"/>
    </row>
    <row r="144" spans="2:10">
      <c r="B144" s="33" t="s">
        <v>70</v>
      </c>
      <c r="D144" s="8"/>
      <c r="E144" s="8"/>
      <c r="F144" s="8"/>
      <c r="G144" s="8"/>
    </row>
    <row r="145" spans="2:10" ht="16.5" customHeight="1">
      <c r="C145" s="338" t="s">
        <v>71</v>
      </c>
      <c r="D145" s="338"/>
      <c r="E145" s="338"/>
      <c r="F145" s="285" t="s">
        <v>67</v>
      </c>
      <c r="G145" s="285"/>
      <c r="H145" s="288" t="s">
        <v>216</v>
      </c>
      <c r="I145" s="288"/>
      <c r="J145" s="288"/>
    </row>
    <row r="146" spans="2:10">
      <c r="C146" s="8"/>
      <c r="D146" s="8"/>
      <c r="E146" s="8"/>
      <c r="F146" s="285" t="s">
        <v>68</v>
      </c>
      <c r="G146" s="285"/>
      <c r="H146" s="285" t="s">
        <v>69</v>
      </c>
      <c r="I146" s="285"/>
      <c r="J146" s="285"/>
    </row>
    <row r="147" spans="2:10" s="154" customFormat="1">
      <c r="C147" s="8"/>
      <c r="D147" s="8"/>
      <c r="E147" s="8"/>
      <c r="F147" s="166"/>
      <c r="G147" s="166"/>
      <c r="H147" s="166"/>
      <c r="I147" s="166"/>
      <c r="J147" s="166"/>
    </row>
    <row r="148" spans="2:10">
      <c r="H148" s="13"/>
      <c r="I148" s="306" t="s">
        <v>126</v>
      </c>
      <c r="J148" s="306"/>
    </row>
    <row r="149" spans="2:10" ht="15" customHeight="1">
      <c r="F149" s="126"/>
      <c r="G149" s="126"/>
      <c r="H149" s="126"/>
    </row>
    <row r="150" spans="2:10">
      <c r="B150" s="307" t="s">
        <v>120</v>
      </c>
      <c r="C150" s="307"/>
      <c r="D150" s="307"/>
      <c r="E150" s="307"/>
      <c r="F150" s="307"/>
      <c r="G150" s="307"/>
      <c r="H150" s="307"/>
      <c r="I150" s="307"/>
    </row>
    <row r="151" spans="2:10">
      <c r="B151" s="307" t="s">
        <v>127</v>
      </c>
      <c r="C151" s="307"/>
      <c r="D151" s="307"/>
      <c r="E151" s="307"/>
      <c r="F151" s="307"/>
      <c r="G151" s="307"/>
      <c r="H151" s="307"/>
      <c r="I151" s="307"/>
    </row>
    <row r="152" spans="2:10">
      <c r="B152" s="307" t="s">
        <v>340</v>
      </c>
      <c r="C152" s="307"/>
      <c r="D152" s="307"/>
      <c r="E152" s="307"/>
      <c r="F152" s="307"/>
      <c r="G152" s="307"/>
      <c r="H152" s="307"/>
      <c r="I152" s="307"/>
    </row>
    <row r="153" spans="2:10" ht="10.5" customHeight="1">
      <c r="J153" s="12"/>
    </row>
    <row r="154" spans="2:10">
      <c r="B154" s="300" t="s">
        <v>29</v>
      </c>
      <c r="C154" s="125" t="s">
        <v>30</v>
      </c>
      <c r="D154" s="313" t="s">
        <v>144</v>
      </c>
      <c r="E154" s="302"/>
      <c r="F154" s="302"/>
      <c r="G154" s="302"/>
      <c r="H154" s="302"/>
      <c r="I154" s="314"/>
      <c r="J154" s="12"/>
    </row>
    <row r="155" spans="2:10">
      <c r="B155" s="300"/>
      <c r="C155" s="125" t="s">
        <v>31</v>
      </c>
      <c r="D155" s="298">
        <v>104021</v>
      </c>
      <c r="E155" s="298"/>
      <c r="F155" s="298"/>
      <c r="G155" s="298"/>
      <c r="H155" s="298"/>
      <c r="I155" s="298"/>
    </row>
    <row r="156" spans="2:10">
      <c r="B156" s="299"/>
      <c r="C156" s="299"/>
      <c r="D156" s="299"/>
      <c r="E156" s="299"/>
      <c r="F156" s="299"/>
      <c r="G156" s="299"/>
      <c r="H156" s="299"/>
      <c r="I156" s="299"/>
    </row>
    <row r="157" spans="2:10">
      <c r="B157" s="300" t="s">
        <v>32</v>
      </c>
      <c r="C157" s="125" t="s">
        <v>30</v>
      </c>
      <c r="D157" s="313" t="s">
        <v>144</v>
      </c>
      <c r="E157" s="302"/>
      <c r="F157" s="302"/>
      <c r="G157" s="302"/>
      <c r="H157" s="302"/>
      <c r="I157" s="314"/>
    </row>
    <row r="158" spans="2:10">
      <c r="B158" s="300"/>
      <c r="C158" s="125" t="s">
        <v>31</v>
      </c>
      <c r="D158" s="298">
        <v>104021</v>
      </c>
      <c r="E158" s="298"/>
      <c r="F158" s="298"/>
      <c r="G158" s="298"/>
      <c r="H158" s="298"/>
      <c r="I158" s="298"/>
    </row>
    <row r="159" spans="2:10">
      <c r="B159" s="302"/>
      <c r="C159" s="302"/>
      <c r="D159" s="302"/>
      <c r="E159" s="302"/>
      <c r="F159" s="302"/>
      <c r="G159" s="302"/>
      <c r="H159" s="302"/>
      <c r="I159" s="302"/>
    </row>
    <row r="160" spans="2:10">
      <c r="B160" s="300" t="s">
        <v>33</v>
      </c>
      <c r="C160" s="300"/>
      <c r="D160" s="313" t="s">
        <v>144</v>
      </c>
      <c r="E160" s="302"/>
      <c r="F160" s="302"/>
      <c r="G160" s="302"/>
      <c r="H160" s="302"/>
      <c r="I160" s="314"/>
    </row>
    <row r="161" spans="2:10">
      <c r="B161" s="299"/>
      <c r="C161" s="299"/>
      <c r="D161" s="334"/>
      <c r="E161" s="334"/>
      <c r="F161" s="334"/>
      <c r="G161" s="334"/>
      <c r="H161" s="334"/>
    </row>
    <row r="162" spans="2:10">
      <c r="B162" s="300" t="s">
        <v>34</v>
      </c>
      <c r="C162" s="300"/>
      <c r="D162" s="298">
        <v>1006</v>
      </c>
      <c r="E162" s="298"/>
      <c r="F162" s="298"/>
      <c r="G162" s="298"/>
      <c r="H162" s="298"/>
      <c r="I162" s="298"/>
    </row>
    <row r="163" spans="2:10">
      <c r="B163" s="302"/>
      <c r="C163" s="302"/>
      <c r="D163" s="302"/>
      <c r="E163" s="302"/>
      <c r="F163" s="302"/>
      <c r="G163" s="302"/>
      <c r="H163" s="302"/>
      <c r="I163" s="302"/>
    </row>
    <row r="164" spans="2:10">
      <c r="B164" s="303" t="s">
        <v>123</v>
      </c>
      <c r="C164" s="125" t="s">
        <v>37</v>
      </c>
      <c r="D164" s="305" t="s">
        <v>142</v>
      </c>
      <c r="E164" s="305"/>
      <c r="F164" s="305"/>
      <c r="G164" s="305"/>
      <c r="H164" s="305"/>
      <c r="I164" s="305"/>
    </row>
    <row r="165" spans="2:10">
      <c r="B165" s="303"/>
      <c r="C165" s="125" t="s">
        <v>38</v>
      </c>
      <c r="D165" s="324" t="s">
        <v>142</v>
      </c>
      <c r="E165" s="325"/>
      <c r="F165" s="325"/>
      <c r="G165" s="325"/>
      <c r="H165" s="325"/>
      <c r="I165" s="326"/>
    </row>
    <row r="166" spans="2:10">
      <c r="B166" s="303"/>
      <c r="C166" s="125" t="s">
        <v>39</v>
      </c>
      <c r="D166" s="305" t="s">
        <v>143</v>
      </c>
      <c r="E166" s="305"/>
      <c r="F166" s="305"/>
      <c r="G166" s="305"/>
      <c r="H166" s="305"/>
      <c r="I166" s="305"/>
    </row>
    <row r="167" spans="2:10" ht="11.25" customHeight="1">
      <c r="B167" s="299"/>
      <c r="C167" s="299"/>
      <c r="D167" s="334"/>
      <c r="E167" s="334"/>
      <c r="F167" s="334"/>
      <c r="G167" s="334"/>
      <c r="H167" s="334"/>
    </row>
    <row r="168" spans="2:10">
      <c r="B168" s="289" t="s">
        <v>124</v>
      </c>
      <c r="C168" s="125" t="s">
        <v>41</v>
      </c>
      <c r="D168" s="295" t="s">
        <v>201</v>
      </c>
      <c r="E168" s="296"/>
      <c r="F168" s="296"/>
      <c r="G168" s="296"/>
      <c r="H168" s="296"/>
      <c r="I168" s="297"/>
    </row>
    <row r="169" spans="2:10" ht="12.75" customHeight="1">
      <c r="B169" s="291"/>
      <c r="C169" s="125" t="s">
        <v>42</v>
      </c>
      <c r="D169" s="298">
        <v>1006</v>
      </c>
      <c r="E169" s="298"/>
      <c r="F169" s="298"/>
      <c r="G169" s="298"/>
      <c r="H169" s="298"/>
      <c r="I169" s="298"/>
    </row>
    <row r="170" spans="2:10">
      <c r="B170" s="291"/>
      <c r="C170" s="125" t="s">
        <v>43</v>
      </c>
      <c r="D170" s="295" t="s">
        <v>287</v>
      </c>
      <c r="E170" s="296"/>
      <c r="F170" s="296"/>
      <c r="G170" s="296"/>
      <c r="H170" s="296"/>
      <c r="I170" s="297"/>
    </row>
    <row r="171" spans="2:10" ht="13.5" customHeight="1">
      <c r="B171" s="293"/>
      <c r="C171" s="125" t="s">
        <v>44</v>
      </c>
      <c r="D171" s="298">
        <v>11002</v>
      </c>
      <c r="E171" s="298"/>
      <c r="F171" s="298"/>
      <c r="G171" s="298"/>
      <c r="H171" s="298"/>
      <c r="I171" s="298"/>
    </row>
    <row r="172" spans="2:10">
      <c r="B172" s="299"/>
      <c r="C172" s="299"/>
      <c r="D172" s="334"/>
      <c r="E172" s="334"/>
      <c r="F172" s="334"/>
      <c r="G172" s="334"/>
      <c r="H172" s="334"/>
    </row>
    <row r="173" spans="2:10">
      <c r="B173" s="300" t="s">
        <v>125</v>
      </c>
      <c r="C173" s="300"/>
      <c r="D173" s="298" t="s">
        <v>148</v>
      </c>
      <c r="E173" s="298"/>
      <c r="F173" s="298"/>
      <c r="G173" s="298"/>
      <c r="H173" s="298"/>
      <c r="I173" s="298"/>
    </row>
    <row r="174" spans="2:10" ht="18.75" customHeight="1">
      <c r="B174" s="86"/>
      <c r="C174" s="86"/>
      <c r="D174" s="86"/>
      <c r="E174" s="86"/>
      <c r="F174" s="86"/>
      <c r="G174" s="86"/>
      <c r="H174" s="86"/>
      <c r="I174" s="86"/>
    </row>
    <row r="175" spans="2:10" ht="39.75" customHeight="1">
      <c r="B175" s="38"/>
      <c r="C175" s="38"/>
      <c r="D175" s="339" t="s">
        <v>128</v>
      </c>
      <c r="E175" s="340"/>
      <c r="F175" s="339" t="s">
        <v>129</v>
      </c>
      <c r="G175" s="340"/>
      <c r="H175" s="341" t="s">
        <v>130</v>
      </c>
      <c r="I175" s="341" t="s">
        <v>131</v>
      </c>
      <c r="J175" s="341" t="s">
        <v>132</v>
      </c>
    </row>
    <row r="176" spans="2:10" ht="81.75" customHeight="1">
      <c r="B176" s="125" t="s">
        <v>133</v>
      </c>
      <c r="C176" s="127">
        <v>1006</v>
      </c>
      <c r="D176" s="3" t="s">
        <v>2</v>
      </c>
      <c r="E176" s="3" t="s">
        <v>134</v>
      </c>
      <c r="F176" s="3" t="s">
        <v>2</v>
      </c>
      <c r="G176" s="3" t="s">
        <v>134</v>
      </c>
      <c r="H176" s="342"/>
      <c r="I176" s="342"/>
      <c r="J176" s="342"/>
    </row>
    <row r="177" spans="2:10">
      <c r="B177" s="125" t="s">
        <v>135</v>
      </c>
      <c r="C177" s="127">
        <v>11002</v>
      </c>
      <c r="D177" s="3">
        <v>1</v>
      </c>
      <c r="E177" s="3">
        <v>2</v>
      </c>
      <c r="F177" s="3">
        <v>3</v>
      </c>
      <c r="G177" s="3">
        <v>4</v>
      </c>
      <c r="H177" s="3">
        <v>5</v>
      </c>
      <c r="I177" s="3">
        <v>6</v>
      </c>
      <c r="J177" s="3">
        <v>7</v>
      </c>
    </row>
    <row r="178" spans="2:10">
      <c r="B178" s="125" t="s">
        <v>136</v>
      </c>
      <c r="C178" s="295" t="s">
        <v>214</v>
      </c>
      <c r="D178" s="296"/>
      <c r="E178" s="296"/>
      <c r="F178" s="296"/>
      <c r="G178" s="296"/>
      <c r="H178" s="296"/>
      <c r="I178" s="296"/>
      <c r="J178" s="297"/>
    </row>
    <row r="179" spans="2:10" ht="215.25" customHeight="1">
      <c r="B179" s="125" t="s">
        <v>298</v>
      </c>
      <c r="C179" s="177" t="s">
        <v>248</v>
      </c>
      <c r="D179" s="39" t="s">
        <v>28</v>
      </c>
      <c r="E179" s="39" t="s">
        <v>28</v>
      </c>
      <c r="F179" s="39" t="s">
        <v>28</v>
      </c>
      <c r="G179" s="11"/>
      <c r="H179" s="39" t="s">
        <v>28</v>
      </c>
      <c r="I179" s="39" t="s">
        <v>28</v>
      </c>
      <c r="J179" s="39" t="s">
        <v>28</v>
      </c>
    </row>
    <row r="180" spans="2:10" ht="27">
      <c r="B180" s="125" t="s">
        <v>138</v>
      </c>
      <c r="C180" s="101" t="s">
        <v>160</v>
      </c>
      <c r="D180" s="39" t="s">
        <v>28</v>
      </c>
      <c r="E180" s="39" t="s">
        <v>28</v>
      </c>
      <c r="F180" s="39" t="s">
        <v>28</v>
      </c>
      <c r="G180" s="39" t="s">
        <v>27</v>
      </c>
      <c r="H180" s="39" t="s">
        <v>28</v>
      </c>
      <c r="I180" s="39" t="s">
        <v>28</v>
      </c>
      <c r="J180" s="39" t="s">
        <v>28</v>
      </c>
    </row>
    <row r="181" spans="2:10" ht="170.25" customHeight="1">
      <c r="B181" s="181" t="s">
        <v>139</v>
      </c>
      <c r="C181" s="231" t="s">
        <v>299</v>
      </c>
      <c r="D181" s="39" t="s">
        <v>28</v>
      </c>
      <c r="E181" s="39" t="s">
        <v>28</v>
      </c>
      <c r="F181" s="39" t="s">
        <v>28</v>
      </c>
      <c r="G181" s="11"/>
      <c r="H181" s="39" t="s">
        <v>28</v>
      </c>
      <c r="I181" s="39" t="s">
        <v>28</v>
      </c>
      <c r="J181" s="39" t="s">
        <v>28</v>
      </c>
    </row>
    <row r="182" spans="2:10">
      <c r="B182" s="343" t="s">
        <v>140</v>
      </c>
      <c r="C182" s="343"/>
      <c r="D182" s="38"/>
      <c r="E182" s="38"/>
      <c r="F182" s="38"/>
      <c r="G182" s="38"/>
      <c r="H182" s="38"/>
      <c r="I182" s="38"/>
      <c r="J182" s="38"/>
    </row>
    <row r="183" spans="2:10" ht="30.75" customHeight="1">
      <c r="B183" s="353" t="s">
        <v>220</v>
      </c>
      <c r="C183" s="354"/>
      <c r="D183" s="45">
        <v>1</v>
      </c>
      <c r="E183" s="45">
        <f>D183</f>
        <v>1</v>
      </c>
      <c r="F183" s="45">
        <v>1</v>
      </c>
      <c r="G183" s="45">
        <f>F183</f>
        <v>1</v>
      </c>
      <c r="H183" s="45">
        <v>1</v>
      </c>
      <c r="I183" s="45">
        <f t="shared" ref="I183:I186" si="7">G183-H183</f>
        <v>0</v>
      </c>
      <c r="J183" s="39"/>
    </row>
    <row r="184" spans="2:10" ht="22.5" customHeight="1">
      <c r="B184" s="355" t="s">
        <v>217</v>
      </c>
      <c r="C184" s="356"/>
      <c r="D184" s="45">
        <v>1</v>
      </c>
      <c r="E184" s="45">
        <f t="shared" ref="E184" si="8">D184</f>
        <v>1</v>
      </c>
      <c r="F184" s="45">
        <v>1</v>
      </c>
      <c r="G184" s="45">
        <f t="shared" ref="G184" si="9">F184</f>
        <v>1</v>
      </c>
      <c r="H184" s="45">
        <v>1</v>
      </c>
      <c r="I184" s="45">
        <f t="shared" si="7"/>
        <v>0</v>
      </c>
      <c r="J184" s="39"/>
    </row>
    <row r="185" spans="2:10" s="154" customFormat="1" ht="110.25" customHeight="1">
      <c r="B185" s="369" t="s">
        <v>326</v>
      </c>
      <c r="C185" s="370"/>
      <c r="D185" s="45">
        <v>200</v>
      </c>
      <c r="E185" s="45">
        <f>D185</f>
        <v>200</v>
      </c>
      <c r="F185" s="45">
        <v>150</v>
      </c>
      <c r="G185" s="45">
        <f>F185</f>
        <v>150</v>
      </c>
      <c r="H185" s="45">
        <v>21</v>
      </c>
      <c r="I185" s="45">
        <f t="shared" si="7"/>
        <v>129</v>
      </c>
      <c r="J185" s="229" t="s">
        <v>281</v>
      </c>
    </row>
    <row r="186" spans="2:10" ht="106.5" customHeight="1">
      <c r="B186" s="346" t="s">
        <v>141</v>
      </c>
      <c r="C186" s="346"/>
      <c r="D186" s="182">
        <v>5455.6</v>
      </c>
      <c r="E186" s="134">
        <f>D186</f>
        <v>5455.6</v>
      </c>
      <c r="F186" s="182">
        <v>4173.8999999999996</v>
      </c>
      <c r="G186" s="134">
        <f>F186</f>
        <v>4173.8999999999996</v>
      </c>
      <c r="H186" s="182">
        <v>510.79</v>
      </c>
      <c r="I186" s="182">
        <f t="shared" si="7"/>
        <v>3663.1099999999997</v>
      </c>
      <c r="J186" s="283" t="s">
        <v>333</v>
      </c>
    </row>
    <row r="188" spans="2:10" s="154" customFormat="1"/>
    <row r="189" spans="2:10" s="154" customFormat="1"/>
    <row r="190" spans="2:10" s="154" customFormat="1" ht="16.5" customHeight="1">
      <c r="B190" s="156" t="s">
        <v>342</v>
      </c>
      <c r="C190" s="338" t="s">
        <v>66</v>
      </c>
      <c r="D190" s="338"/>
      <c r="E190" s="338"/>
      <c r="F190" s="285" t="s">
        <v>67</v>
      </c>
      <c r="G190" s="285"/>
      <c r="H190" s="288" t="s">
        <v>282</v>
      </c>
      <c r="I190" s="288"/>
      <c r="J190" s="288"/>
    </row>
    <row r="191" spans="2:10">
      <c r="C191" s="8"/>
      <c r="D191" s="8"/>
      <c r="E191" s="1"/>
      <c r="F191" s="285" t="s">
        <v>68</v>
      </c>
      <c r="G191" s="285"/>
      <c r="H191" s="285" t="s">
        <v>69</v>
      </c>
      <c r="I191" s="285"/>
      <c r="J191" s="285"/>
    </row>
    <row r="192" spans="2:10">
      <c r="B192" s="124" t="s">
        <v>70</v>
      </c>
      <c r="D192" s="8"/>
      <c r="E192" s="8"/>
      <c r="F192" s="8"/>
      <c r="G192" s="8"/>
    </row>
    <row r="193" spans="2:10" ht="16.5" customHeight="1">
      <c r="C193" s="338" t="s">
        <v>71</v>
      </c>
      <c r="D193" s="338"/>
      <c r="E193" s="338"/>
      <c r="F193" s="285" t="s">
        <v>67</v>
      </c>
      <c r="G193" s="285"/>
      <c r="H193" s="288" t="s">
        <v>216</v>
      </c>
      <c r="I193" s="288"/>
      <c r="J193" s="288"/>
    </row>
    <row r="194" spans="2:10">
      <c r="C194" s="8"/>
      <c r="D194" s="8"/>
      <c r="E194" s="8"/>
      <c r="F194" s="285" t="s">
        <v>68</v>
      </c>
      <c r="G194" s="285"/>
      <c r="H194" s="285" t="s">
        <v>69</v>
      </c>
      <c r="I194" s="285"/>
      <c r="J194" s="285"/>
    </row>
    <row r="196" spans="2:10">
      <c r="H196" s="13"/>
      <c r="I196" s="306" t="s">
        <v>126</v>
      </c>
      <c r="J196" s="306"/>
    </row>
    <row r="197" spans="2:10">
      <c r="F197" s="81"/>
      <c r="G197" s="81"/>
      <c r="H197" s="81"/>
    </row>
    <row r="198" spans="2:10">
      <c r="B198" s="307" t="s">
        <v>120</v>
      </c>
      <c r="C198" s="307"/>
      <c r="D198" s="307"/>
      <c r="E198" s="307"/>
      <c r="F198" s="307"/>
      <c r="G198" s="307"/>
      <c r="H198" s="307"/>
      <c r="I198" s="307"/>
    </row>
    <row r="199" spans="2:10">
      <c r="B199" s="307" t="s">
        <v>127</v>
      </c>
      <c r="C199" s="307"/>
      <c r="D199" s="307"/>
      <c r="E199" s="307"/>
      <c r="F199" s="307"/>
      <c r="G199" s="307"/>
      <c r="H199" s="307"/>
      <c r="I199" s="307"/>
    </row>
    <row r="200" spans="2:10">
      <c r="B200" s="307" t="s">
        <v>340</v>
      </c>
      <c r="C200" s="307"/>
      <c r="D200" s="307"/>
      <c r="E200" s="307"/>
      <c r="F200" s="307"/>
      <c r="G200" s="307"/>
      <c r="H200" s="307"/>
      <c r="I200" s="307"/>
    </row>
    <row r="201" spans="2:10">
      <c r="J201" s="12"/>
    </row>
    <row r="202" spans="2:10">
      <c r="B202" s="300" t="s">
        <v>29</v>
      </c>
      <c r="C202" s="80" t="s">
        <v>30</v>
      </c>
      <c r="D202" s="313" t="s">
        <v>144</v>
      </c>
      <c r="E202" s="302"/>
      <c r="F202" s="302"/>
      <c r="G202" s="302"/>
      <c r="H202" s="302"/>
      <c r="I202" s="314"/>
      <c r="J202" s="12"/>
    </row>
    <row r="203" spans="2:10">
      <c r="B203" s="300"/>
      <c r="C203" s="80" t="s">
        <v>31</v>
      </c>
      <c r="D203" s="298">
        <v>104021</v>
      </c>
      <c r="E203" s="298"/>
      <c r="F203" s="298"/>
      <c r="G203" s="298"/>
      <c r="H203" s="298"/>
      <c r="I203" s="298"/>
    </row>
    <row r="204" spans="2:10">
      <c r="B204" s="299"/>
      <c r="C204" s="299"/>
      <c r="D204" s="299"/>
      <c r="E204" s="299"/>
      <c r="F204" s="299"/>
      <c r="G204" s="299"/>
      <c r="H204" s="299"/>
      <c r="I204" s="299"/>
    </row>
    <row r="205" spans="2:10">
      <c r="B205" s="300" t="s">
        <v>32</v>
      </c>
      <c r="C205" s="80" t="s">
        <v>30</v>
      </c>
      <c r="D205" s="313" t="s">
        <v>144</v>
      </c>
      <c r="E205" s="302"/>
      <c r="F205" s="302"/>
      <c r="G205" s="302"/>
      <c r="H205" s="302"/>
      <c r="I205" s="314"/>
    </row>
    <row r="206" spans="2:10">
      <c r="B206" s="300"/>
      <c r="C206" s="80" t="s">
        <v>31</v>
      </c>
      <c r="D206" s="298">
        <v>104021</v>
      </c>
      <c r="E206" s="298"/>
      <c r="F206" s="298"/>
      <c r="G206" s="298"/>
      <c r="H206" s="298"/>
      <c r="I206" s="298"/>
    </row>
    <row r="207" spans="2:10">
      <c r="B207" s="302"/>
      <c r="C207" s="302"/>
      <c r="D207" s="302"/>
      <c r="E207" s="302"/>
      <c r="F207" s="302"/>
      <c r="G207" s="302"/>
      <c r="H207" s="302"/>
      <c r="I207" s="302"/>
    </row>
    <row r="208" spans="2:10">
      <c r="B208" s="300" t="s">
        <v>33</v>
      </c>
      <c r="C208" s="300"/>
      <c r="D208" s="313" t="s">
        <v>144</v>
      </c>
      <c r="E208" s="302"/>
      <c r="F208" s="302"/>
      <c r="G208" s="302"/>
      <c r="H208" s="302"/>
      <c r="I208" s="314"/>
    </row>
    <row r="209" spans="2:10">
      <c r="B209" s="299"/>
      <c r="C209" s="299"/>
      <c r="D209" s="334"/>
      <c r="E209" s="334"/>
      <c r="F209" s="334"/>
      <c r="G209" s="334"/>
      <c r="H209" s="334"/>
    </row>
    <row r="210" spans="2:10">
      <c r="B210" s="300" t="s">
        <v>34</v>
      </c>
      <c r="C210" s="300"/>
      <c r="D210" s="298">
        <v>1006</v>
      </c>
      <c r="E210" s="298"/>
      <c r="F210" s="298"/>
      <c r="G210" s="298"/>
      <c r="H210" s="298"/>
      <c r="I210" s="298"/>
    </row>
    <row r="211" spans="2:10">
      <c r="B211" s="302"/>
      <c r="C211" s="302"/>
      <c r="D211" s="302"/>
      <c r="E211" s="302"/>
      <c r="F211" s="302"/>
      <c r="G211" s="302"/>
      <c r="H211" s="302"/>
      <c r="I211" s="302"/>
    </row>
    <row r="212" spans="2:10">
      <c r="B212" s="303" t="s">
        <v>123</v>
      </c>
      <c r="C212" s="80" t="s">
        <v>37</v>
      </c>
      <c r="D212" s="305" t="s">
        <v>142</v>
      </c>
      <c r="E212" s="305"/>
      <c r="F212" s="305"/>
      <c r="G212" s="305"/>
      <c r="H212" s="305"/>
      <c r="I212" s="305"/>
    </row>
    <row r="213" spans="2:10">
      <c r="B213" s="303"/>
      <c r="C213" s="80" t="s">
        <v>38</v>
      </c>
      <c r="D213" s="324" t="s">
        <v>202</v>
      </c>
      <c r="E213" s="325"/>
      <c r="F213" s="325"/>
      <c r="G213" s="325"/>
      <c r="H213" s="325"/>
      <c r="I213" s="326"/>
    </row>
    <row r="214" spans="2:10">
      <c r="B214" s="303"/>
      <c r="C214" s="80" t="s">
        <v>39</v>
      </c>
      <c r="D214" s="305" t="s">
        <v>142</v>
      </c>
      <c r="E214" s="305"/>
      <c r="F214" s="305"/>
      <c r="G214" s="305"/>
      <c r="H214" s="305"/>
      <c r="I214" s="305"/>
    </row>
    <row r="215" spans="2:10">
      <c r="B215" s="299"/>
      <c r="C215" s="299"/>
      <c r="D215" s="334"/>
      <c r="E215" s="334"/>
      <c r="F215" s="334"/>
      <c r="G215" s="334"/>
      <c r="H215" s="334"/>
    </row>
    <row r="216" spans="2:10" ht="28.5" customHeight="1">
      <c r="B216" s="289" t="s">
        <v>124</v>
      </c>
      <c r="C216" s="80" t="s">
        <v>41</v>
      </c>
      <c r="D216" s="295" t="s">
        <v>201</v>
      </c>
      <c r="E216" s="296"/>
      <c r="F216" s="296"/>
      <c r="G216" s="296"/>
      <c r="H216" s="296"/>
      <c r="I216" s="297"/>
    </row>
    <row r="217" spans="2:10">
      <c r="B217" s="291"/>
      <c r="C217" s="80" t="s">
        <v>42</v>
      </c>
      <c r="D217" s="298">
        <v>1006</v>
      </c>
      <c r="E217" s="298"/>
      <c r="F217" s="298"/>
      <c r="G217" s="298"/>
      <c r="H217" s="298"/>
      <c r="I217" s="298"/>
    </row>
    <row r="218" spans="2:10" ht="24" customHeight="1">
      <c r="B218" s="291"/>
      <c r="C218" s="80" t="s">
        <v>43</v>
      </c>
      <c r="D218" s="295" t="s">
        <v>204</v>
      </c>
      <c r="E218" s="296"/>
      <c r="F218" s="296"/>
      <c r="G218" s="296"/>
      <c r="H218" s="296"/>
      <c r="I218" s="297"/>
    </row>
    <row r="219" spans="2:10">
      <c r="B219" s="293"/>
      <c r="C219" s="80" t="s">
        <v>44</v>
      </c>
      <c r="D219" s="298">
        <v>13003</v>
      </c>
      <c r="E219" s="298"/>
      <c r="F219" s="298"/>
      <c r="G219" s="298"/>
      <c r="H219" s="298"/>
      <c r="I219" s="298"/>
    </row>
    <row r="220" spans="2:10">
      <c r="B220" s="299"/>
      <c r="C220" s="299"/>
      <c r="D220" s="334"/>
      <c r="E220" s="334"/>
      <c r="F220" s="334"/>
      <c r="G220" s="334"/>
      <c r="H220" s="334"/>
    </row>
    <row r="221" spans="2:10">
      <c r="B221" s="300" t="s">
        <v>125</v>
      </c>
      <c r="C221" s="300"/>
      <c r="D221" s="298" t="s">
        <v>148</v>
      </c>
      <c r="E221" s="298"/>
      <c r="F221" s="298"/>
      <c r="G221" s="298"/>
      <c r="H221" s="298"/>
      <c r="I221" s="298"/>
    </row>
    <row r="222" spans="2:10">
      <c r="B222" s="86"/>
      <c r="C222" s="86"/>
      <c r="D222" s="86"/>
      <c r="E222" s="86"/>
      <c r="F222" s="86"/>
      <c r="G222" s="86"/>
      <c r="H222" s="86"/>
      <c r="I222" s="86"/>
    </row>
    <row r="224" spans="2:10" ht="83.25" customHeight="1">
      <c r="B224" s="38"/>
      <c r="C224" s="38"/>
      <c r="D224" s="339" t="s">
        <v>128</v>
      </c>
      <c r="E224" s="340"/>
      <c r="F224" s="339" t="s">
        <v>129</v>
      </c>
      <c r="G224" s="340"/>
      <c r="H224" s="341" t="s">
        <v>130</v>
      </c>
      <c r="I224" s="341" t="s">
        <v>131</v>
      </c>
      <c r="J224" s="341" t="s">
        <v>132</v>
      </c>
    </row>
    <row r="225" spans="2:10" ht="42.75" customHeight="1">
      <c r="B225" s="80" t="s">
        <v>133</v>
      </c>
      <c r="C225" s="84">
        <v>1006</v>
      </c>
      <c r="D225" s="3" t="s">
        <v>2</v>
      </c>
      <c r="E225" s="3" t="s">
        <v>134</v>
      </c>
      <c r="F225" s="3" t="s">
        <v>2</v>
      </c>
      <c r="G225" s="3" t="s">
        <v>134</v>
      </c>
      <c r="H225" s="342"/>
      <c r="I225" s="342"/>
      <c r="J225" s="342"/>
    </row>
    <row r="226" spans="2:10">
      <c r="B226" s="80" t="s">
        <v>135</v>
      </c>
      <c r="C226" s="84">
        <v>13003</v>
      </c>
      <c r="D226" s="3">
        <v>1</v>
      </c>
      <c r="E226" s="3">
        <v>2</v>
      </c>
      <c r="F226" s="3">
        <v>3</v>
      </c>
      <c r="G226" s="3">
        <v>4</v>
      </c>
      <c r="H226" s="3">
        <v>5</v>
      </c>
      <c r="I226" s="3">
        <v>6</v>
      </c>
      <c r="J226" s="3">
        <v>7</v>
      </c>
    </row>
    <row r="227" spans="2:10" ht="28.5" customHeight="1">
      <c r="B227" s="80" t="s">
        <v>136</v>
      </c>
      <c r="C227" s="295" t="s">
        <v>204</v>
      </c>
      <c r="D227" s="296"/>
      <c r="E227" s="296"/>
      <c r="F227" s="296"/>
      <c r="G227" s="296"/>
      <c r="H227" s="296"/>
      <c r="I227" s="296"/>
      <c r="J227" s="297"/>
    </row>
    <row r="228" spans="2:10" ht="105.75" customHeight="1">
      <c r="B228" s="80" t="s">
        <v>298</v>
      </c>
      <c r="C228" s="83" t="s">
        <v>205</v>
      </c>
      <c r="D228" s="39" t="s">
        <v>28</v>
      </c>
      <c r="E228" s="39" t="s">
        <v>28</v>
      </c>
      <c r="F228" s="39" t="s">
        <v>28</v>
      </c>
      <c r="G228" s="11"/>
      <c r="H228" s="39" t="s">
        <v>28</v>
      </c>
      <c r="I228" s="39" t="s">
        <v>28</v>
      </c>
      <c r="J228" s="39" t="s">
        <v>28</v>
      </c>
    </row>
    <row r="229" spans="2:10" ht="38.25" customHeight="1">
      <c r="B229" s="80" t="s">
        <v>138</v>
      </c>
      <c r="C229" s="138" t="s">
        <v>226</v>
      </c>
      <c r="D229" s="39" t="s">
        <v>28</v>
      </c>
      <c r="E229" s="39" t="s">
        <v>28</v>
      </c>
      <c r="F229" s="39" t="s">
        <v>28</v>
      </c>
      <c r="G229" s="39" t="s">
        <v>27</v>
      </c>
      <c r="H229" s="39" t="s">
        <v>28</v>
      </c>
      <c r="I229" s="39" t="s">
        <v>28</v>
      </c>
      <c r="J229" s="39" t="s">
        <v>28</v>
      </c>
    </row>
    <row r="230" spans="2:10" ht="40.5">
      <c r="B230" s="130" t="s">
        <v>227</v>
      </c>
      <c r="C230" s="138" t="s">
        <v>166</v>
      </c>
      <c r="D230" s="39" t="s">
        <v>28</v>
      </c>
      <c r="E230" s="39" t="s">
        <v>28</v>
      </c>
      <c r="F230" s="39" t="s">
        <v>28</v>
      </c>
      <c r="G230" s="11"/>
      <c r="H230" s="39" t="s">
        <v>28</v>
      </c>
      <c r="I230" s="39" t="s">
        <v>28</v>
      </c>
      <c r="J230" s="39" t="s">
        <v>28</v>
      </c>
    </row>
    <row r="231" spans="2:10" s="154" customFormat="1">
      <c r="B231" s="343" t="s">
        <v>140</v>
      </c>
      <c r="C231" s="343"/>
      <c r="D231" s="38"/>
      <c r="E231" s="38"/>
      <c r="F231" s="38"/>
      <c r="G231" s="38"/>
      <c r="H231" s="38"/>
      <c r="I231" s="38"/>
      <c r="J231" s="38"/>
    </row>
    <row r="232" spans="2:10" ht="22.5" customHeight="1">
      <c r="B232" s="367" t="s">
        <v>300</v>
      </c>
      <c r="C232" s="367"/>
      <c r="D232" s="102">
        <v>12</v>
      </c>
      <c r="E232" s="102">
        <f>D232</f>
        <v>12</v>
      </c>
      <c r="F232" s="102">
        <v>12</v>
      </c>
      <c r="G232" s="102">
        <f>F232</f>
        <v>12</v>
      </c>
      <c r="H232" s="102">
        <v>2</v>
      </c>
      <c r="I232" s="102">
        <f>G232-H232</f>
        <v>10</v>
      </c>
      <c r="J232" s="244" t="s">
        <v>338</v>
      </c>
    </row>
    <row r="233" spans="2:10" ht="55.5" customHeight="1">
      <c r="B233" s="346" t="s">
        <v>141</v>
      </c>
      <c r="C233" s="346"/>
      <c r="D233" s="182">
        <v>414.4</v>
      </c>
      <c r="E233" s="134">
        <f>D233</f>
        <v>414.4</v>
      </c>
      <c r="F233" s="182">
        <v>414.4</v>
      </c>
      <c r="G233" s="134">
        <f>F233</f>
        <v>414.4</v>
      </c>
      <c r="H233" s="134">
        <v>245.43</v>
      </c>
      <c r="I233" s="134">
        <f>G233-H233</f>
        <v>168.96999999999997</v>
      </c>
      <c r="J233" s="253" t="s">
        <v>284</v>
      </c>
    </row>
    <row r="234" spans="2:10" ht="17.25">
      <c r="B234" s="368"/>
      <c r="C234" s="368"/>
      <c r="D234" s="87"/>
      <c r="E234" s="87"/>
      <c r="F234" s="87"/>
      <c r="G234" s="87"/>
      <c r="H234" s="87"/>
      <c r="I234" s="87"/>
      <c r="J234" s="88"/>
    </row>
    <row r="237" spans="2:10" ht="16.5" customHeight="1">
      <c r="B237" s="156" t="s">
        <v>342</v>
      </c>
      <c r="C237" s="338" t="s">
        <v>66</v>
      </c>
      <c r="D237" s="338"/>
      <c r="E237" s="338"/>
      <c r="F237" s="285" t="s">
        <v>67</v>
      </c>
      <c r="G237" s="285"/>
      <c r="H237" s="288" t="s">
        <v>282</v>
      </c>
      <c r="I237" s="288"/>
      <c r="J237" s="288"/>
    </row>
    <row r="238" spans="2:10">
      <c r="C238" s="8"/>
      <c r="D238" s="8"/>
      <c r="E238" s="1"/>
      <c r="F238" s="285" t="s">
        <v>68</v>
      </c>
      <c r="G238" s="285"/>
      <c r="H238" s="285" t="s">
        <v>69</v>
      </c>
      <c r="I238" s="285"/>
      <c r="J238" s="285"/>
    </row>
    <row r="239" spans="2:10">
      <c r="B239" s="79" t="s">
        <v>70</v>
      </c>
      <c r="D239" s="8"/>
      <c r="E239" s="8"/>
      <c r="F239" s="8"/>
      <c r="G239" s="8"/>
    </row>
    <row r="240" spans="2:10" ht="16.5" customHeight="1">
      <c r="C240" s="338" t="s">
        <v>71</v>
      </c>
      <c r="D240" s="338"/>
      <c r="E240" s="338"/>
      <c r="F240" s="285" t="s">
        <v>67</v>
      </c>
      <c r="G240" s="285"/>
      <c r="H240" s="288" t="s">
        <v>216</v>
      </c>
      <c r="I240" s="288"/>
      <c r="J240" s="288"/>
    </row>
    <row r="241" spans="2:10">
      <c r="C241" s="8"/>
      <c r="D241" s="8"/>
      <c r="E241" s="8"/>
      <c r="F241" s="285" t="s">
        <v>68</v>
      </c>
      <c r="G241" s="285"/>
      <c r="H241" s="285" t="s">
        <v>69</v>
      </c>
      <c r="I241" s="285"/>
      <c r="J241" s="285"/>
    </row>
    <row r="242" spans="2:10">
      <c r="C242" s="8"/>
      <c r="D242" s="8"/>
      <c r="E242" s="8"/>
      <c r="F242" s="79"/>
      <c r="G242" s="79"/>
      <c r="H242" s="79"/>
      <c r="I242" s="79"/>
      <c r="J242" s="79"/>
    </row>
    <row r="243" spans="2:10">
      <c r="H243" s="13"/>
      <c r="I243" s="306" t="s">
        <v>126</v>
      </c>
      <c r="J243" s="306"/>
    </row>
    <row r="244" spans="2:10">
      <c r="F244" s="35"/>
      <c r="G244" s="35"/>
      <c r="H244" s="35"/>
    </row>
    <row r="245" spans="2:10">
      <c r="B245" s="307" t="s">
        <v>120</v>
      </c>
      <c r="C245" s="307"/>
      <c r="D245" s="307"/>
      <c r="E245" s="307"/>
      <c r="F245" s="307"/>
      <c r="G245" s="307"/>
      <c r="H245" s="307"/>
      <c r="I245" s="307"/>
    </row>
    <row r="246" spans="2:10">
      <c r="B246" s="307" t="s">
        <v>127</v>
      </c>
      <c r="C246" s="307"/>
      <c r="D246" s="307"/>
      <c r="E246" s="307"/>
      <c r="F246" s="307"/>
      <c r="G246" s="307"/>
      <c r="H246" s="307"/>
      <c r="I246" s="307"/>
    </row>
    <row r="247" spans="2:10">
      <c r="B247" s="307" t="s">
        <v>340</v>
      </c>
      <c r="C247" s="307"/>
      <c r="D247" s="307"/>
      <c r="E247" s="307"/>
      <c r="F247" s="307"/>
      <c r="G247" s="307"/>
      <c r="H247" s="307"/>
      <c r="I247" s="307"/>
    </row>
    <row r="248" spans="2:10">
      <c r="J248" s="12"/>
    </row>
    <row r="249" spans="2:10">
      <c r="B249" s="300" t="s">
        <v>29</v>
      </c>
      <c r="C249" s="34" t="s">
        <v>30</v>
      </c>
      <c r="D249" s="313" t="s">
        <v>144</v>
      </c>
      <c r="E249" s="302"/>
      <c r="F249" s="302"/>
      <c r="G249" s="302"/>
      <c r="H249" s="302"/>
      <c r="I249" s="314"/>
      <c r="J249" s="12"/>
    </row>
    <row r="250" spans="2:10">
      <c r="B250" s="300"/>
      <c r="C250" s="34" t="s">
        <v>31</v>
      </c>
      <c r="D250" s="298">
        <v>104021</v>
      </c>
      <c r="E250" s="298"/>
      <c r="F250" s="298"/>
      <c r="G250" s="298"/>
      <c r="H250" s="298"/>
      <c r="I250" s="298"/>
    </row>
    <row r="251" spans="2:10">
      <c r="B251" s="299"/>
      <c r="C251" s="299"/>
      <c r="D251" s="299"/>
      <c r="E251" s="299"/>
      <c r="F251" s="299"/>
      <c r="G251" s="299"/>
      <c r="H251" s="299"/>
      <c r="I251" s="299"/>
    </row>
    <row r="252" spans="2:10">
      <c r="B252" s="300" t="s">
        <v>32</v>
      </c>
      <c r="C252" s="34" t="s">
        <v>30</v>
      </c>
      <c r="D252" s="313" t="s">
        <v>144</v>
      </c>
      <c r="E252" s="302"/>
      <c r="F252" s="302"/>
      <c r="G252" s="302"/>
      <c r="H252" s="302"/>
      <c r="I252" s="314"/>
    </row>
    <row r="253" spans="2:10">
      <c r="B253" s="300"/>
      <c r="C253" s="34" t="s">
        <v>31</v>
      </c>
      <c r="D253" s="298">
        <v>104021</v>
      </c>
      <c r="E253" s="298"/>
      <c r="F253" s="298"/>
      <c r="G253" s="298"/>
      <c r="H253" s="298"/>
      <c r="I253" s="298"/>
    </row>
    <row r="254" spans="2:10">
      <c r="B254" s="302"/>
      <c r="C254" s="302"/>
      <c r="D254" s="302"/>
      <c r="E254" s="302"/>
      <c r="F254" s="302"/>
      <c r="G254" s="302"/>
      <c r="H254" s="302"/>
      <c r="I254" s="302"/>
    </row>
    <row r="255" spans="2:10">
      <c r="B255" s="300" t="s">
        <v>33</v>
      </c>
      <c r="C255" s="300"/>
      <c r="D255" s="298">
        <v>1006</v>
      </c>
      <c r="E255" s="298"/>
      <c r="F255" s="298"/>
      <c r="G255" s="298"/>
      <c r="H255" s="298"/>
      <c r="I255" s="298"/>
    </row>
    <row r="256" spans="2:10">
      <c r="B256" s="299"/>
      <c r="C256" s="299"/>
      <c r="D256" s="334"/>
      <c r="E256" s="334"/>
      <c r="F256" s="334"/>
      <c r="G256" s="334"/>
      <c r="H256" s="334"/>
    </row>
    <row r="257" spans="2:10">
      <c r="B257" s="300" t="s">
        <v>34</v>
      </c>
      <c r="C257" s="300"/>
      <c r="D257" s="298"/>
      <c r="E257" s="298"/>
      <c r="F257" s="298"/>
      <c r="G257" s="298"/>
      <c r="H257" s="298"/>
      <c r="I257" s="298"/>
    </row>
    <row r="258" spans="2:10">
      <c r="B258" s="302"/>
      <c r="C258" s="302"/>
      <c r="D258" s="302"/>
      <c r="E258" s="302"/>
      <c r="F258" s="302"/>
      <c r="G258" s="302"/>
      <c r="H258" s="302"/>
      <c r="I258" s="302"/>
    </row>
    <row r="259" spans="2:10">
      <c r="B259" s="303" t="s">
        <v>123</v>
      </c>
      <c r="C259" s="34" t="s">
        <v>37</v>
      </c>
      <c r="D259" s="305" t="s">
        <v>149</v>
      </c>
      <c r="E259" s="305"/>
      <c r="F259" s="305"/>
      <c r="G259" s="305"/>
      <c r="H259" s="305"/>
      <c r="I259" s="305"/>
    </row>
    <row r="260" spans="2:10">
      <c r="B260" s="303"/>
      <c r="C260" s="34" t="s">
        <v>38</v>
      </c>
      <c r="D260" s="305" t="s">
        <v>150</v>
      </c>
      <c r="E260" s="305"/>
      <c r="F260" s="305"/>
      <c r="G260" s="305"/>
      <c r="H260" s="305"/>
      <c r="I260" s="305"/>
    </row>
    <row r="261" spans="2:10">
      <c r="B261" s="303"/>
      <c r="C261" s="34" t="s">
        <v>39</v>
      </c>
      <c r="D261" s="305" t="s">
        <v>143</v>
      </c>
      <c r="E261" s="305"/>
      <c r="F261" s="305"/>
      <c r="G261" s="305"/>
      <c r="H261" s="305"/>
      <c r="I261" s="305"/>
    </row>
    <row r="262" spans="2:10">
      <c r="B262" s="299"/>
      <c r="C262" s="299"/>
      <c r="D262" s="334"/>
      <c r="E262" s="334"/>
      <c r="F262" s="334"/>
      <c r="G262" s="334"/>
      <c r="H262" s="334"/>
    </row>
    <row r="263" spans="2:10" ht="24.75" customHeight="1">
      <c r="B263" s="289" t="s">
        <v>124</v>
      </c>
      <c r="C263" s="34" t="s">
        <v>41</v>
      </c>
      <c r="D263" s="295" t="s">
        <v>199</v>
      </c>
      <c r="E263" s="296"/>
      <c r="F263" s="296"/>
      <c r="G263" s="296"/>
      <c r="H263" s="296"/>
      <c r="I263" s="297"/>
    </row>
    <row r="264" spans="2:10" ht="20.25" customHeight="1">
      <c r="B264" s="291"/>
      <c r="C264" s="34" t="s">
        <v>42</v>
      </c>
      <c r="D264" s="298">
        <v>1031</v>
      </c>
      <c r="E264" s="298"/>
      <c r="F264" s="298"/>
      <c r="G264" s="298"/>
      <c r="H264" s="298"/>
      <c r="I264" s="298"/>
    </row>
    <row r="265" spans="2:10" ht="21" customHeight="1">
      <c r="B265" s="291"/>
      <c r="C265" s="34" t="s">
        <v>43</v>
      </c>
      <c r="D265" s="295" t="s">
        <v>199</v>
      </c>
      <c r="E265" s="296"/>
      <c r="F265" s="296"/>
      <c r="G265" s="296"/>
      <c r="H265" s="296"/>
      <c r="I265" s="297"/>
    </row>
    <row r="266" spans="2:10">
      <c r="B266" s="293"/>
      <c r="C266" s="34" t="s">
        <v>44</v>
      </c>
      <c r="D266" s="298">
        <v>11001</v>
      </c>
      <c r="E266" s="298"/>
      <c r="F266" s="298"/>
      <c r="G266" s="298"/>
      <c r="H266" s="298"/>
      <c r="I266" s="298"/>
    </row>
    <row r="267" spans="2:10">
      <c r="B267" s="299"/>
      <c r="C267" s="299"/>
      <c r="D267" s="334"/>
      <c r="E267" s="334"/>
      <c r="F267" s="334"/>
      <c r="G267" s="334"/>
      <c r="H267" s="334"/>
    </row>
    <row r="268" spans="2:10">
      <c r="B268" s="300" t="s">
        <v>125</v>
      </c>
      <c r="C268" s="300"/>
      <c r="D268" s="298" t="s">
        <v>148</v>
      </c>
      <c r="E268" s="298"/>
      <c r="F268" s="298"/>
      <c r="G268" s="298"/>
      <c r="H268" s="298"/>
      <c r="I268" s="298"/>
    </row>
    <row r="270" spans="2:10" ht="47.25" customHeight="1">
      <c r="B270" s="38"/>
      <c r="C270" s="38"/>
      <c r="D270" s="339" t="s">
        <v>128</v>
      </c>
      <c r="E270" s="340"/>
      <c r="F270" s="339" t="s">
        <v>129</v>
      </c>
      <c r="G270" s="340"/>
      <c r="H270" s="341" t="s">
        <v>130</v>
      </c>
      <c r="I270" s="341" t="s">
        <v>131</v>
      </c>
      <c r="J270" s="341" t="s">
        <v>132</v>
      </c>
    </row>
    <row r="271" spans="2:10" ht="54" customHeight="1">
      <c r="B271" s="34" t="s">
        <v>133</v>
      </c>
      <c r="C271" s="41">
        <v>1031</v>
      </c>
      <c r="D271" s="3" t="s">
        <v>2</v>
      </c>
      <c r="E271" s="3" t="s">
        <v>134</v>
      </c>
      <c r="F271" s="3" t="s">
        <v>2</v>
      </c>
      <c r="G271" s="3" t="s">
        <v>134</v>
      </c>
      <c r="H271" s="342"/>
      <c r="I271" s="342"/>
      <c r="J271" s="342"/>
    </row>
    <row r="272" spans="2:10" ht="24" customHeight="1">
      <c r="B272" s="34" t="s">
        <v>135</v>
      </c>
      <c r="C272" s="41">
        <v>11001</v>
      </c>
      <c r="D272" s="3">
        <v>1</v>
      </c>
      <c r="E272" s="3">
        <v>2</v>
      </c>
      <c r="F272" s="3">
        <v>3</v>
      </c>
      <c r="G272" s="3">
        <v>4</v>
      </c>
      <c r="H272" s="3">
        <v>5</v>
      </c>
      <c r="I272" s="3">
        <v>6</v>
      </c>
      <c r="J272" s="3">
        <v>7</v>
      </c>
    </row>
    <row r="273" spans="2:35" ht="28.5" customHeight="1">
      <c r="B273" s="34" t="s">
        <v>136</v>
      </c>
      <c r="C273" s="295" t="s">
        <v>167</v>
      </c>
      <c r="D273" s="296"/>
      <c r="E273" s="296"/>
      <c r="F273" s="296"/>
      <c r="G273" s="296"/>
      <c r="H273" s="296"/>
      <c r="I273" s="296"/>
      <c r="J273" s="297"/>
    </row>
    <row r="274" spans="2:35" ht="196.5" customHeight="1">
      <c r="B274" s="34" t="s">
        <v>298</v>
      </c>
      <c r="C274" s="36" t="s">
        <v>228</v>
      </c>
      <c r="D274" s="39" t="s">
        <v>28</v>
      </c>
      <c r="E274" s="39" t="s">
        <v>28</v>
      </c>
      <c r="F274" s="39" t="s">
        <v>28</v>
      </c>
      <c r="G274" s="11"/>
      <c r="H274" s="39" t="s">
        <v>28</v>
      </c>
      <c r="I274" s="39" t="s">
        <v>28</v>
      </c>
      <c r="J274" s="39" t="s">
        <v>28</v>
      </c>
    </row>
    <row r="275" spans="2:35" ht="27">
      <c r="B275" s="34" t="s">
        <v>138</v>
      </c>
      <c r="C275" s="36" t="s">
        <v>160</v>
      </c>
      <c r="D275" s="39" t="s">
        <v>28</v>
      </c>
      <c r="E275" s="39" t="s">
        <v>28</v>
      </c>
      <c r="F275" s="39" t="s">
        <v>28</v>
      </c>
      <c r="G275" s="39" t="s">
        <v>27</v>
      </c>
      <c r="H275" s="39" t="s">
        <v>28</v>
      </c>
      <c r="I275" s="39" t="s">
        <v>28</v>
      </c>
      <c r="J275" s="39" t="s">
        <v>28</v>
      </c>
    </row>
    <row r="276" spans="2:35" ht="72" customHeight="1">
      <c r="B276" s="133" t="s">
        <v>227</v>
      </c>
      <c r="C276" s="178" t="s">
        <v>301</v>
      </c>
      <c r="D276" s="39" t="s">
        <v>28</v>
      </c>
      <c r="E276" s="39" t="s">
        <v>28</v>
      </c>
      <c r="F276" s="39" t="s">
        <v>28</v>
      </c>
      <c r="G276" s="11"/>
      <c r="H276" s="39" t="s">
        <v>28</v>
      </c>
      <c r="I276" s="39" t="s">
        <v>28</v>
      </c>
      <c r="J276" s="39" t="s">
        <v>28</v>
      </c>
    </row>
    <row r="277" spans="2:35">
      <c r="B277" s="343" t="s">
        <v>140</v>
      </c>
      <c r="C277" s="343"/>
      <c r="D277" s="38"/>
      <c r="E277" s="38"/>
      <c r="F277" s="38"/>
      <c r="G277" s="38"/>
      <c r="H277" s="38"/>
      <c r="I277" s="38"/>
      <c r="J277" s="38"/>
    </row>
    <row r="278" spans="2:35" s="154" customFormat="1" ht="91.5" customHeight="1">
      <c r="B278" s="344" t="s">
        <v>249</v>
      </c>
      <c r="C278" s="345"/>
      <c r="D278" s="37">
        <v>300</v>
      </c>
      <c r="E278" s="37">
        <f t="shared" ref="E278:E291" si="10">D278</f>
        <v>300</v>
      </c>
      <c r="F278" s="37">
        <v>132</v>
      </c>
      <c r="G278" s="37">
        <f t="shared" ref="G278" si="11">F278</f>
        <v>132</v>
      </c>
      <c r="H278" s="37"/>
      <c r="I278" s="115">
        <f t="shared" ref="I278:I291" si="12">G278-H278</f>
        <v>132</v>
      </c>
      <c r="J278" s="281" t="s">
        <v>355</v>
      </c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</row>
    <row r="279" spans="2:35" s="154" customFormat="1" ht="88.5" customHeight="1">
      <c r="B279" s="344" t="s">
        <v>271</v>
      </c>
      <c r="C279" s="345"/>
      <c r="D279" s="37">
        <v>22</v>
      </c>
      <c r="E279" s="37">
        <f t="shared" si="10"/>
        <v>22</v>
      </c>
      <c r="F279" s="37">
        <v>22</v>
      </c>
      <c r="G279" s="37">
        <f t="shared" ref="G279:G291" si="13">F279</f>
        <v>22</v>
      </c>
      <c r="H279" s="37"/>
      <c r="I279" s="115">
        <f t="shared" si="12"/>
        <v>22</v>
      </c>
      <c r="J279" s="281" t="s">
        <v>355</v>
      </c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</row>
    <row r="280" spans="2:35" s="154" customFormat="1" ht="84" customHeight="1">
      <c r="B280" s="344" t="s">
        <v>272</v>
      </c>
      <c r="C280" s="345"/>
      <c r="D280" s="37">
        <v>14</v>
      </c>
      <c r="E280" s="37">
        <f t="shared" si="10"/>
        <v>14</v>
      </c>
      <c r="F280" s="37">
        <v>6</v>
      </c>
      <c r="G280" s="37">
        <f t="shared" si="13"/>
        <v>6</v>
      </c>
      <c r="H280" s="37"/>
      <c r="I280" s="115">
        <f t="shared" si="12"/>
        <v>6</v>
      </c>
      <c r="J280" s="281" t="s">
        <v>355</v>
      </c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</row>
    <row r="281" spans="2:35" s="154" customFormat="1" ht="85.5" customHeight="1">
      <c r="B281" s="344" t="s">
        <v>253</v>
      </c>
      <c r="C281" s="345"/>
      <c r="D281" s="37" t="s">
        <v>302</v>
      </c>
      <c r="E281" s="37" t="str">
        <f t="shared" si="10"/>
        <v>70/30</v>
      </c>
      <c r="F281" s="37" t="s">
        <v>302</v>
      </c>
      <c r="G281" s="37" t="str">
        <f t="shared" si="13"/>
        <v>70/30</v>
      </c>
      <c r="H281" s="37"/>
      <c r="I281" s="37" t="s">
        <v>302</v>
      </c>
      <c r="J281" s="281" t="s">
        <v>355</v>
      </c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</row>
    <row r="282" spans="2:35" s="154" customFormat="1" ht="93" customHeight="1">
      <c r="B282" s="344" t="s">
        <v>169</v>
      </c>
      <c r="C282" s="345"/>
      <c r="D282" s="37">
        <v>20</v>
      </c>
      <c r="E282" s="37">
        <f t="shared" si="10"/>
        <v>20</v>
      </c>
      <c r="F282" s="37">
        <v>7</v>
      </c>
      <c r="G282" s="37">
        <f t="shared" si="13"/>
        <v>7</v>
      </c>
      <c r="H282" s="37"/>
      <c r="I282" s="115">
        <f t="shared" si="12"/>
        <v>7</v>
      </c>
      <c r="J282" s="253" t="s">
        <v>351</v>
      </c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</row>
    <row r="283" spans="2:35" s="154" customFormat="1" ht="91.5" customHeight="1">
      <c r="B283" s="344" t="s">
        <v>254</v>
      </c>
      <c r="C283" s="345"/>
      <c r="D283" s="37">
        <v>400</v>
      </c>
      <c r="E283" s="37">
        <f t="shared" si="10"/>
        <v>400</v>
      </c>
      <c r="F283" s="37">
        <v>146</v>
      </c>
      <c r="G283" s="37">
        <f t="shared" si="13"/>
        <v>146</v>
      </c>
      <c r="H283" s="37"/>
      <c r="I283" s="115">
        <f t="shared" si="12"/>
        <v>146</v>
      </c>
      <c r="J283" s="281" t="s">
        <v>351</v>
      </c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</row>
    <row r="284" spans="2:35" s="154" customFormat="1" ht="87.75" customHeight="1">
      <c r="B284" s="344" t="s">
        <v>258</v>
      </c>
      <c r="C284" s="345"/>
      <c r="D284" s="37" t="s">
        <v>303</v>
      </c>
      <c r="E284" s="37" t="str">
        <f t="shared" si="10"/>
        <v>45/55</v>
      </c>
      <c r="F284" s="37" t="s">
        <v>303</v>
      </c>
      <c r="G284" s="37" t="str">
        <f t="shared" si="13"/>
        <v>45/55</v>
      </c>
      <c r="H284" s="37"/>
      <c r="I284" s="37" t="s">
        <v>303</v>
      </c>
      <c r="J284" s="281" t="s">
        <v>351</v>
      </c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</row>
    <row r="285" spans="2:35" s="154" customFormat="1" ht="88.5" customHeight="1">
      <c r="B285" s="344" t="s">
        <v>250</v>
      </c>
      <c r="C285" s="345"/>
      <c r="D285" s="37">
        <v>5</v>
      </c>
      <c r="E285" s="37">
        <f t="shared" si="10"/>
        <v>5</v>
      </c>
      <c r="F285" s="37">
        <v>5</v>
      </c>
      <c r="G285" s="37">
        <f t="shared" si="13"/>
        <v>5</v>
      </c>
      <c r="H285" s="37"/>
      <c r="I285" s="115">
        <f t="shared" si="12"/>
        <v>5</v>
      </c>
      <c r="J285" s="281" t="s">
        <v>355</v>
      </c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</row>
    <row r="286" spans="2:35" s="154" customFormat="1" ht="89.25" customHeight="1">
      <c r="B286" s="344" t="s">
        <v>251</v>
      </c>
      <c r="C286" s="345"/>
      <c r="D286" s="37">
        <v>5</v>
      </c>
      <c r="E286" s="37">
        <f t="shared" si="10"/>
        <v>5</v>
      </c>
      <c r="F286" s="37">
        <v>5</v>
      </c>
      <c r="G286" s="37">
        <f t="shared" si="13"/>
        <v>5</v>
      </c>
      <c r="H286" s="37"/>
      <c r="I286" s="115">
        <f t="shared" si="12"/>
        <v>5</v>
      </c>
      <c r="J286" s="281" t="s">
        <v>355</v>
      </c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</row>
    <row r="287" spans="2:35" s="154" customFormat="1" ht="93.75" customHeight="1">
      <c r="B287" s="344" t="s">
        <v>255</v>
      </c>
      <c r="C287" s="345"/>
      <c r="D287" s="37">
        <v>5</v>
      </c>
      <c r="E287" s="37">
        <f t="shared" si="10"/>
        <v>5</v>
      </c>
      <c r="F287" s="37">
        <v>5</v>
      </c>
      <c r="G287" s="37">
        <f t="shared" si="13"/>
        <v>5</v>
      </c>
      <c r="H287" s="37"/>
      <c r="I287" s="115">
        <f t="shared" si="12"/>
        <v>5</v>
      </c>
      <c r="J287" s="281" t="s">
        <v>351</v>
      </c>
    </row>
    <row r="288" spans="2:35" s="154" customFormat="1" ht="96" customHeight="1">
      <c r="B288" s="344" t="s">
        <v>256</v>
      </c>
      <c r="C288" s="345"/>
      <c r="D288" s="37">
        <v>5</v>
      </c>
      <c r="E288" s="37">
        <f t="shared" si="10"/>
        <v>5</v>
      </c>
      <c r="F288" s="37">
        <v>5</v>
      </c>
      <c r="G288" s="37">
        <f t="shared" si="13"/>
        <v>5</v>
      </c>
      <c r="H288" s="37"/>
      <c r="I288" s="115">
        <f t="shared" si="12"/>
        <v>5</v>
      </c>
      <c r="J288" s="281" t="s">
        <v>351</v>
      </c>
    </row>
    <row r="289" spans="2:10" s="136" customFormat="1" ht="75" customHeight="1">
      <c r="B289" s="344" t="s">
        <v>252</v>
      </c>
      <c r="C289" s="345"/>
      <c r="D289" s="37">
        <v>30</v>
      </c>
      <c r="E289" s="37">
        <f t="shared" si="10"/>
        <v>30</v>
      </c>
      <c r="F289" s="37">
        <v>30</v>
      </c>
      <c r="G289" s="37">
        <f t="shared" si="13"/>
        <v>30</v>
      </c>
      <c r="H289" s="37"/>
      <c r="I289" s="115">
        <f t="shared" si="12"/>
        <v>30</v>
      </c>
      <c r="J289" s="281" t="s">
        <v>335</v>
      </c>
    </row>
    <row r="290" spans="2:10" s="136" customFormat="1" ht="100.5" customHeight="1">
      <c r="B290" s="344" t="s">
        <v>257</v>
      </c>
      <c r="C290" s="345"/>
      <c r="D290" s="37">
        <v>30</v>
      </c>
      <c r="E290" s="37">
        <f t="shared" si="10"/>
        <v>30</v>
      </c>
      <c r="F290" s="37">
        <v>30</v>
      </c>
      <c r="G290" s="37">
        <f t="shared" si="13"/>
        <v>30</v>
      </c>
      <c r="H290" s="37"/>
      <c r="I290" s="115">
        <f t="shared" si="12"/>
        <v>30</v>
      </c>
      <c r="J290" s="281" t="s">
        <v>351</v>
      </c>
    </row>
    <row r="291" spans="2:10" s="64" customFormat="1" ht="180" customHeight="1">
      <c r="B291" s="346" t="s">
        <v>141</v>
      </c>
      <c r="C291" s="346"/>
      <c r="D291" s="192">
        <v>23600</v>
      </c>
      <c r="E291" s="192">
        <f t="shared" si="10"/>
        <v>23600</v>
      </c>
      <c r="F291" s="192">
        <v>11800</v>
      </c>
      <c r="G291" s="192">
        <f t="shared" si="13"/>
        <v>11800</v>
      </c>
      <c r="H291" s="193"/>
      <c r="I291" s="193">
        <f t="shared" si="12"/>
        <v>11800</v>
      </c>
      <c r="J291" s="281" t="s">
        <v>356</v>
      </c>
    </row>
    <row r="292" spans="2:10" s="64" customFormat="1" ht="13.5"/>
    <row r="293" spans="2:10" s="64" customFormat="1" ht="13.5"/>
    <row r="294" spans="2:10" s="64" customFormat="1" ht="13.5"/>
    <row r="295" spans="2:10" s="64" customFormat="1" ht="16.5" customHeight="1">
      <c r="B295" s="156" t="s">
        <v>342</v>
      </c>
      <c r="C295" s="364" t="s">
        <v>66</v>
      </c>
      <c r="D295" s="364"/>
      <c r="E295" s="364"/>
      <c r="F295" s="365" t="s">
        <v>67</v>
      </c>
      <c r="G295" s="365"/>
      <c r="H295" s="288" t="s">
        <v>282</v>
      </c>
      <c r="I295" s="288"/>
      <c r="J295" s="288"/>
    </row>
    <row r="296" spans="2:10" s="64" customFormat="1" ht="13.5">
      <c r="C296" s="163"/>
      <c r="D296" s="163"/>
      <c r="E296" s="164"/>
      <c r="F296" s="365" t="s">
        <v>68</v>
      </c>
      <c r="G296" s="365"/>
      <c r="H296" s="365" t="s">
        <v>69</v>
      </c>
      <c r="I296" s="365"/>
      <c r="J296" s="365"/>
    </row>
    <row r="297" spans="2:10" s="64" customFormat="1" ht="13.5">
      <c r="B297" s="165" t="s">
        <v>70</v>
      </c>
      <c r="D297" s="163"/>
      <c r="E297" s="163"/>
      <c r="F297" s="163"/>
      <c r="G297" s="163"/>
    </row>
    <row r="298" spans="2:10" s="64" customFormat="1" ht="16.5" customHeight="1">
      <c r="C298" s="364" t="s">
        <v>71</v>
      </c>
      <c r="D298" s="364"/>
      <c r="E298" s="364"/>
      <c r="F298" s="365" t="s">
        <v>67</v>
      </c>
      <c r="G298" s="365"/>
      <c r="H298" s="364" t="s">
        <v>216</v>
      </c>
      <c r="I298" s="364"/>
      <c r="J298" s="364"/>
    </row>
    <row r="299" spans="2:10" s="64" customFormat="1" ht="13.5">
      <c r="C299" s="163"/>
      <c r="D299" s="163"/>
      <c r="E299" s="163"/>
      <c r="F299" s="365" t="s">
        <v>68</v>
      </c>
      <c r="G299" s="365"/>
      <c r="H299" s="365" t="s">
        <v>69</v>
      </c>
      <c r="I299" s="365"/>
      <c r="J299" s="365"/>
    </row>
    <row r="300" spans="2:10" s="64" customFormat="1" ht="13.5"/>
    <row r="301" spans="2:10">
      <c r="H301" s="13"/>
      <c r="I301" s="306" t="s">
        <v>126</v>
      </c>
      <c r="J301" s="306"/>
    </row>
    <row r="302" spans="2:10">
      <c r="F302" s="35"/>
      <c r="G302" s="35"/>
      <c r="H302" s="35"/>
    </row>
    <row r="303" spans="2:10">
      <c r="B303" s="307" t="s">
        <v>120</v>
      </c>
      <c r="C303" s="307"/>
      <c r="D303" s="307"/>
      <c r="E303" s="307"/>
      <c r="F303" s="307"/>
      <c r="G303" s="307"/>
      <c r="H303" s="307"/>
      <c r="I303" s="307"/>
    </row>
    <row r="304" spans="2:10">
      <c r="B304" s="307" t="s">
        <v>127</v>
      </c>
      <c r="C304" s="307"/>
      <c r="D304" s="307"/>
      <c r="E304" s="307"/>
      <c r="F304" s="307"/>
      <c r="G304" s="307"/>
      <c r="H304" s="307"/>
      <c r="I304" s="307"/>
    </row>
    <row r="305" spans="2:10">
      <c r="B305" s="307" t="s">
        <v>340</v>
      </c>
      <c r="C305" s="307"/>
      <c r="D305" s="307"/>
      <c r="E305" s="307"/>
      <c r="F305" s="307"/>
      <c r="G305" s="307"/>
      <c r="H305" s="307"/>
      <c r="I305" s="307"/>
    </row>
    <row r="306" spans="2:10">
      <c r="J306" s="12"/>
    </row>
    <row r="307" spans="2:10" ht="16.5" customHeight="1">
      <c r="B307" s="300" t="s">
        <v>29</v>
      </c>
      <c r="C307" s="34" t="s">
        <v>30</v>
      </c>
      <c r="D307" s="313" t="s">
        <v>144</v>
      </c>
      <c r="E307" s="302"/>
      <c r="F307" s="302"/>
      <c r="G307" s="302"/>
      <c r="H307" s="302"/>
      <c r="I307" s="314"/>
      <c r="J307" s="12"/>
    </row>
    <row r="308" spans="2:10">
      <c r="B308" s="300"/>
      <c r="C308" s="34" t="s">
        <v>31</v>
      </c>
      <c r="D308" s="298">
        <v>104021</v>
      </c>
      <c r="E308" s="298"/>
      <c r="F308" s="298"/>
      <c r="G308" s="298"/>
      <c r="H308" s="298"/>
      <c r="I308" s="298"/>
    </row>
    <row r="309" spans="2:10">
      <c r="B309" s="299"/>
      <c r="C309" s="299"/>
      <c r="D309" s="299"/>
      <c r="E309" s="299"/>
      <c r="F309" s="299"/>
      <c r="G309" s="299"/>
      <c r="H309" s="299"/>
      <c r="I309" s="299"/>
    </row>
    <row r="310" spans="2:10">
      <c r="B310" s="300" t="s">
        <v>32</v>
      </c>
      <c r="C310" s="34" t="s">
        <v>30</v>
      </c>
      <c r="D310" s="313" t="s">
        <v>144</v>
      </c>
      <c r="E310" s="302"/>
      <c r="F310" s="302"/>
      <c r="G310" s="302"/>
      <c r="H310" s="302"/>
      <c r="I310" s="314"/>
    </row>
    <row r="311" spans="2:10">
      <c r="B311" s="300"/>
      <c r="C311" s="34" t="s">
        <v>31</v>
      </c>
      <c r="D311" s="298">
        <v>104021</v>
      </c>
      <c r="E311" s="298"/>
      <c r="F311" s="298"/>
      <c r="G311" s="298"/>
      <c r="H311" s="298"/>
      <c r="I311" s="298"/>
    </row>
    <row r="312" spans="2:10">
      <c r="B312" s="302"/>
      <c r="C312" s="302"/>
      <c r="D312" s="302"/>
      <c r="E312" s="302"/>
      <c r="F312" s="302"/>
      <c r="G312" s="302"/>
      <c r="H312" s="302"/>
      <c r="I312" s="302"/>
    </row>
    <row r="313" spans="2:10">
      <c r="B313" s="300" t="s">
        <v>33</v>
      </c>
      <c r="C313" s="300"/>
      <c r="D313" s="298">
        <v>11006</v>
      </c>
      <c r="E313" s="298"/>
      <c r="F313" s="298"/>
      <c r="G313" s="298"/>
      <c r="H313" s="298"/>
      <c r="I313" s="298"/>
    </row>
    <row r="314" spans="2:10">
      <c r="B314" s="299"/>
      <c r="C314" s="299"/>
      <c r="D314" s="334"/>
      <c r="E314" s="334"/>
      <c r="F314" s="334"/>
      <c r="G314" s="334"/>
      <c r="H314" s="334"/>
    </row>
    <row r="315" spans="2:10">
      <c r="B315" s="300" t="s">
        <v>34</v>
      </c>
      <c r="C315" s="300"/>
      <c r="D315" s="298">
        <v>1</v>
      </c>
      <c r="E315" s="298"/>
      <c r="F315" s="298"/>
      <c r="G315" s="298"/>
      <c r="H315" s="298"/>
      <c r="I315" s="298"/>
    </row>
    <row r="316" spans="2:10">
      <c r="B316" s="302"/>
      <c r="C316" s="302"/>
      <c r="D316" s="302"/>
      <c r="E316" s="302"/>
      <c r="F316" s="302"/>
      <c r="G316" s="302"/>
      <c r="H316" s="302"/>
      <c r="I316" s="302"/>
    </row>
    <row r="317" spans="2:10">
      <c r="B317" s="303" t="s">
        <v>123</v>
      </c>
      <c r="C317" s="34" t="s">
        <v>37</v>
      </c>
      <c r="D317" s="335" t="s">
        <v>142</v>
      </c>
      <c r="E317" s="336"/>
      <c r="F317" s="336"/>
      <c r="G317" s="336"/>
      <c r="H317" s="336"/>
      <c r="I317" s="337"/>
    </row>
    <row r="318" spans="2:10">
      <c r="B318" s="303"/>
      <c r="C318" s="34" t="s">
        <v>38</v>
      </c>
      <c r="D318" s="335" t="s">
        <v>142</v>
      </c>
      <c r="E318" s="336"/>
      <c r="F318" s="336"/>
      <c r="G318" s="336"/>
      <c r="H318" s="336"/>
      <c r="I318" s="337"/>
    </row>
    <row r="319" spans="2:10">
      <c r="B319" s="303"/>
      <c r="C319" s="34" t="s">
        <v>39</v>
      </c>
      <c r="D319" s="298" t="s">
        <v>143</v>
      </c>
      <c r="E319" s="298"/>
      <c r="F319" s="298"/>
      <c r="G319" s="298"/>
      <c r="H319" s="298"/>
      <c r="I319" s="298"/>
    </row>
    <row r="320" spans="2:10">
      <c r="B320" s="299"/>
      <c r="C320" s="299"/>
      <c r="D320" s="334"/>
      <c r="E320" s="334"/>
      <c r="F320" s="334"/>
      <c r="G320" s="334"/>
      <c r="H320" s="334"/>
    </row>
    <row r="321" spans="2:10" ht="29.25" customHeight="1">
      <c r="B321" s="289" t="s">
        <v>124</v>
      </c>
      <c r="C321" s="34" t="s">
        <v>41</v>
      </c>
      <c r="D321" s="295" t="s">
        <v>145</v>
      </c>
      <c r="E321" s="296"/>
      <c r="F321" s="296"/>
      <c r="G321" s="296"/>
      <c r="H321" s="296"/>
      <c r="I321" s="297"/>
    </row>
    <row r="322" spans="2:10">
      <c r="B322" s="291"/>
      <c r="C322" s="34" t="s">
        <v>42</v>
      </c>
      <c r="D322" s="298">
        <v>1108</v>
      </c>
      <c r="E322" s="298"/>
      <c r="F322" s="298"/>
      <c r="G322" s="298"/>
      <c r="H322" s="298"/>
      <c r="I322" s="298"/>
    </row>
    <row r="323" spans="2:10" ht="30" customHeight="1">
      <c r="B323" s="291"/>
      <c r="C323" s="34" t="s">
        <v>43</v>
      </c>
      <c r="D323" s="295" t="s">
        <v>243</v>
      </c>
      <c r="E323" s="296"/>
      <c r="F323" s="296"/>
      <c r="G323" s="296"/>
      <c r="H323" s="296"/>
      <c r="I323" s="297"/>
    </row>
    <row r="324" spans="2:10">
      <c r="B324" s="293"/>
      <c r="C324" s="34" t="s">
        <v>44</v>
      </c>
      <c r="D324" s="298">
        <v>11001</v>
      </c>
      <c r="E324" s="298"/>
      <c r="F324" s="298"/>
      <c r="G324" s="298"/>
      <c r="H324" s="298"/>
      <c r="I324" s="298"/>
    </row>
    <row r="325" spans="2:10">
      <c r="B325" s="299"/>
      <c r="C325" s="299"/>
      <c r="D325" s="334"/>
      <c r="E325" s="334"/>
      <c r="F325" s="334"/>
      <c r="G325" s="334"/>
      <c r="H325" s="334"/>
    </row>
    <row r="326" spans="2:10">
      <c r="B326" s="300" t="s">
        <v>125</v>
      </c>
      <c r="C326" s="300"/>
      <c r="D326" s="298" t="s">
        <v>148</v>
      </c>
      <c r="E326" s="298"/>
      <c r="F326" s="298"/>
      <c r="G326" s="298"/>
      <c r="H326" s="298"/>
      <c r="I326" s="298"/>
    </row>
    <row r="328" spans="2:10" ht="33.75" customHeight="1">
      <c r="B328" s="38"/>
      <c r="C328" s="38"/>
      <c r="D328" s="339" t="s">
        <v>128</v>
      </c>
      <c r="E328" s="340"/>
      <c r="F328" s="339" t="s">
        <v>129</v>
      </c>
      <c r="G328" s="340"/>
      <c r="H328" s="341" t="s">
        <v>130</v>
      </c>
      <c r="I328" s="341" t="s">
        <v>131</v>
      </c>
      <c r="J328" s="341" t="s">
        <v>132</v>
      </c>
    </row>
    <row r="329" spans="2:10" ht="58.5" customHeight="1">
      <c r="B329" s="34" t="s">
        <v>133</v>
      </c>
      <c r="C329" s="41">
        <v>1108</v>
      </c>
      <c r="D329" s="3" t="s">
        <v>2</v>
      </c>
      <c r="E329" s="3" t="s">
        <v>134</v>
      </c>
      <c r="F329" s="3" t="s">
        <v>2</v>
      </c>
      <c r="G329" s="3" t="s">
        <v>134</v>
      </c>
      <c r="H329" s="342"/>
      <c r="I329" s="342"/>
      <c r="J329" s="342"/>
    </row>
    <row r="330" spans="2:10">
      <c r="B330" s="34" t="s">
        <v>135</v>
      </c>
      <c r="C330" s="41">
        <v>11001</v>
      </c>
      <c r="D330" s="3">
        <v>1</v>
      </c>
      <c r="E330" s="3">
        <v>2</v>
      </c>
      <c r="F330" s="3">
        <v>3</v>
      </c>
      <c r="G330" s="3">
        <v>4</v>
      </c>
      <c r="H330" s="3">
        <v>5</v>
      </c>
      <c r="I330" s="3">
        <v>6</v>
      </c>
      <c r="J330" s="3">
        <v>7</v>
      </c>
    </row>
    <row r="331" spans="2:10" ht="30.75" customHeight="1">
      <c r="B331" s="34" t="s">
        <v>136</v>
      </c>
      <c r="C331" s="295" t="s">
        <v>244</v>
      </c>
      <c r="D331" s="296"/>
      <c r="E331" s="296"/>
      <c r="F331" s="296"/>
      <c r="G331" s="296"/>
      <c r="H331" s="296"/>
      <c r="I331" s="296"/>
      <c r="J331" s="297"/>
    </row>
    <row r="332" spans="2:10" ht="94.5">
      <c r="B332" s="34" t="s">
        <v>298</v>
      </c>
      <c r="C332" s="36" t="s">
        <v>229</v>
      </c>
      <c r="D332" s="39" t="s">
        <v>28</v>
      </c>
      <c r="E332" s="39" t="s">
        <v>28</v>
      </c>
      <c r="F332" s="39" t="s">
        <v>28</v>
      </c>
      <c r="G332" s="11"/>
      <c r="H332" s="39" t="s">
        <v>28</v>
      </c>
      <c r="I332" s="39" t="s">
        <v>28</v>
      </c>
      <c r="J332" s="39" t="s">
        <v>28</v>
      </c>
    </row>
    <row r="333" spans="2:10" ht="27">
      <c r="B333" s="34" t="s">
        <v>138</v>
      </c>
      <c r="C333" s="36" t="s">
        <v>160</v>
      </c>
      <c r="D333" s="39" t="s">
        <v>28</v>
      </c>
      <c r="E333" s="39" t="s">
        <v>28</v>
      </c>
      <c r="F333" s="39" t="s">
        <v>28</v>
      </c>
      <c r="G333" s="39" t="s">
        <v>27</v>
      </c>
      <c r="H333" s="39" t="s">
        <v>28</v>
      </c>
      <c r="I333" s="39" t="s">
        <v>28</v>
      </c>
      <c r="J333" s="39" t="s">
        <v>28</v>
      </c>
    </row>
    <row r="334" spans="2:10" ht="40.5">
      <c r="B334" s="133" t="s">
        <v>227</v>
      </c>
      <c r="C334" s="138" t="s">
        <v>166</v>
      </c>
      <c r="D334" s="39" t="s">
        <v>28</v>
      </c>
      <c r="E334" s="39" t="s">
        <v>28</v>
      </c>
      <c r="F334" s="39" t="s">
        <v>28</v>
      </c>
      <c r="G334" s="11"/>
      <c r="H334" s="39" t="s">
        <v>28</v>
      </c>
      <c r="I334" s="39" t="s">
        <v>28</v>
      </c>
      <c r="J334" s="39" t="s">
        <v>28</v>
      </c>
    </row>
    <row r="335" spans="2:10">
      <c r="B335" s="343" t="s">
        <v>140</v>
      </c>
      <c r="C335" s="343"/>
      <c r="D335" s="38"/>
      <c r="E335" s="38"/>
      <c r="F335" s="38"/>
      <c r="G335" s="38"/>
      <c r="H335" s="38"/>
      <c r="I335" s="38"/>
      <c r="J335" s="38"/>
    </row>
    <row r="336" spans="2:10" ht="66" customHeight="1">
      <c r="B336" s="344" t="s">
        <v>170</v>
      </c>
      <c r="C336" s="345"/>
      <c r="D336" s="45">
        <v>10</v>
      </c>
      <c r="E336" s="45">
        <f t="shared" ref="E336:E342" si="14">D336</f>
        <v>10</v>
      </c>
      <c r="F336" s="45">
        <v>5</v>
      </c>
      <c r="G336" s="45">
        <f t="shared" ref="G336:G337" si="15">F336</f>
        <v>5</v>
      </c>
      <c r="H336" s="45">
        <v>5</v>
      </c>
      <c r="I336" s="45">
        <f>G336-H336</f>
        <v>0</v>
      </c>
      <c r="J336" s="73"/>
    </row>
    <row r="337" spans="2:10" ht="69" customHeight="1">
      <c r="B337" s="344" t="s">
        <v>171</v>
      </c>
      <c r="C337" s="345"/>
      <c r="D337" s="45">
        <v>45</v>
      </c>
      <c r="E337" s="45">
        <f t="shared" si="14"/>
        <v>45</v>
      </c>
      <c r="F337" s="45">
        <v>23</v>
      </c>
      <c r="G337" s="45">
        <f t="shared" si="15"/>
        <v>23</v>
      </c>
      <c r="H337" s="45">
        <v>23</v>
      </c>
      <c r="I337" s="45">
        <f t="shared" ref="I337:I343" si="16">G337-H337</f>
        <v>0</v>
      </c>
      <c r="J337" s="73"/>
    </row>
    <row r="338" spans="2:10" ht="60" customHeight="1">
      <c r="B338" s="344" t="s">
        <v>172</v>
      </c>
      <c r="C338" s="345"/>
      <c r="D338" s="45">
        <v>4</v>
      </c>
      <c r="E338" s="45">
        <f t="shared" si="14"/>
        <v>4</v>
      </c>
      <c r="F338" s="45">
        <v>4</v>
      </c>
      <c r="G338" s="45">
        <f t="shared" ref="G338:G342" si="17">F338</f>
        <v>4</v>
      </c>
      <c r="H338" s="45">
        <v>4</v>
      </c>
      <c r="I338" s="45">
        <f t="shared" si="16"/>
        <v>0</v>
      </c>
      <c r="J338" s="73"/>
    </row>
    <row r="339" spans="2:10" ht="54" customHeight="1">
      <c r="B339" s="366" t="s">
        <v>173</v>
      </c>
      <c r="C339" s="366"/>
      <c r="D339" s="45">
        <v>20</v>
      </c>
      <c r="E339" s="45">
        <f t="shared" si="14"/>
        <v>20</v>
      </c>
      <c r="F339" s="45">
        <v>20</v>
      </c>
      <c r="G339" s="45">
        <f t="shared" si="17"/>
        <v>20</v>
      </c>
      <c r="H339" s="45">
        <v>20</v>
      </c>
      <c r="I339" s="45">
        <f t="shared" si="16"/>
        <v>0</v>
      </c>
      <c r="J339" s="73"/>
    </row>
    <row r="340" spans="2:10" s="154" customFormat="1" ht="82.5" customHeight="1">
      <c r="B340" s="366" t="s">
        <v>273</v>
      </c>
      <c r="C340" s="366"/>
      <c r="D340" s="45">
        <v>115</v>
      </c>
      <c r="E340" s="45">
        <f t="shared" si="14"/>
        <v>115</v>
      </c>
      <c r="F340" s="45">
        <v>35</v>
      </c>
      <c r="G340" s="45">
        <f t="shared" si="17"/>
        <v>35</v>
      </c>
      <c r="H340" s="45"/>
      <c r="I340" s="45">
        <f t="shared" si="16"/>
        <v>35</v>
      </c>
      <c r="J340" s="73" t="s">
        <v>332</v>
      </c>
    </row>
    <row r="341" spans="2:10" s="154" customFormat="1" ht="104.25" customHeight="1">
      <c r="B341" s="344" t="s">
        <v>274</v>
      </c>
      <c r="C341" s="345"/>
      <c r="D341" s="45">
        <v>95</v>
      </c>
      <c r="E341" s="45">
        <f t="shared" si="14"/>
        <v>95</v>
      </c>
      <c r="F341" s="45"/>
      <c r="G341" s="45">
        <f t="shared" si="17"/>
        <v>0</v>
      </c>
      <c r="H341" s="245"/>
      <c r="I341" s="245">
        <f t="shared" si="16"/>
        <v>0</v>
      </c>
      <c r="J341" s="73"/>
    </row>
    <row r="342" spans="2:10" s="154" customFormat="1" ht="48.75" customHeight="1">
      <c r="B342" s="344" t="s">
        <v>275</v>
      </c>
      <c r="C342" s="345"/>
      <c r="D342" s="45"/>
      <c r="E342" s="45">
        <f t="shared" si="14"/>
        <v>0</v>
      </c>
      <c r="F342" s="45"/>
      <c r="G342" s="45">
        <f t="shared" si="17"/>
        <v>0</v>
      </c>
      <c r="H342" s="45"/>
      <c r="I342" s="45">
        <f t="shared" si="16"/>
        <v>0</v>
      </c>
      <c r="J342" s="73"/>
    </row>
    <row r="343" spans="2:10" ht="73.5" customHeight="1">
      <c r="B343" s="346" t="s">
        <v>141</v>
      </c>
      <c r="C343" s="346"/>
      <c r="D343" s="184">
        <v>2900942.2</v>
      </c>
      <c r="E343" s="184">
        <v>2930942.2</v>
      </c>
      <c r="F343" s="184">
        <v>1230997.8999999999</v>
      </c>
      <c r="G343" s="184">
        <v>1242997.8999999999</v>
      </c>
      <c r="H343" s="134">
        <v>1152707.1499999999</v>
      </c>
      <c r="I343" s="184">
        <f t="shared" si="16"/>
        <v>90290.75</v>
      </c>
      <c r="J343" s="73" t="s">
        <v>343</v>
      </c>
    </row>
    <row r="344" spans="2:10">
      <c r="J344" s="56"/>
    </row>
    <row r="345" spans="2:10" s="154" customFormat="1"/>
    <row r="347" spans="2:10" ht="16.5" customHeight="1">
      <c r="B347" s="156" t="s">
        <v>342</v>
      </c>
      <c r="C347" s="338" t="s">
        <v>66</v>
      </c>
      <c r="D347" s="338"/>
      <c r="E347" s="338"/>
      <c r="F347" s="285" t="s">
        <v>67</v>
      </c>
      <c r="G347" s="285"/>
      <c r="H347" s="288" t="s">
        <v>282</v>
      </c>
      <c r="I347" s="288"/>
      <c r="J347" s="288"/>
    </row>
    <row r="348" spans="2:10">
      <c r="C348" s="8"/>
      <c r="D348" s="8"/>
      <c r="E348" s="1"/>
      <c r="F348" s="285" t="s">
        <v>68</v>
      </c>
      <c r="G348" s="285"/>
      <c r="H348" s="285" t="s">
        <v>69</v>
      </c>
      <c r="I348" s="285"/>
      <c r="J348" s="285"/>
    </row>
    <row r="349" spans="2:10">
      <c r="B349" s="33" t="s">
        <v>70</v>
      </c>
      <c r="D349" s="8"/>
      <c r="E349" s="8"/>
      <c r="F349" s="8"/>
      <c r="G349" s="8"/>
    </row>
    <row r="350" spans="2:10" ht="16.5" customHeight="1">
      <c r="C350" s="338" t="s">
        <v>71</v>
      </c>
      <c r="D350" s="338"/>
      <c r="E350" s="338"/>
      <c r="F350" s="285" t="s">
        <v>67</v>
      </c>
      <c r="G350" s="285"/>
      <c r="H350" s="288" t="s">
        <v>216</v>
      </c>
      <c r="I350" s="288"/>
      <c r="J350" s="288"/>
    </row>
    <row r="351" spans="2:10">
      <c r="C351" s="8"/>
      <c r="D351" s="8"/>
      <c r="E351" s="8"/>
      <c r="F351" s="285" t="s">
        <v>68</v>
      </c>
      <c r="G351" s="285"/>
      <c r="H351" s="285" t="s">
        <v>69</v>
      </c>
      <c r="I351" s="285"/>
      <c r="J351" s="285"/>
    </row>
    <row r="353" spans="2:10">
      <c r="H353" s="13"/>
      <c r="I353" s="306" t="s">
        <v>126</v>
      </c>
      <c r="J353" s="306"/>
    </row>
    <row r="354" spans="2:10">
      <c r="F354" s="70"/>
      <c r="G354" s="70"/>
      <c r="H354" s="70"/>
    </row>
    <row r="355" spans="2:10">
      <c r="B355" s="307" t="s">
        <v>120</v>
      </c>
      <c r="C355" s="307"/>
      <c r="D355" s="307"/>
      <c r="E355" s="307"/>
      <c r="F355" s="307"/>
      <c r="G355" s="307"/>
      <c r="H355" s="307"/>
      <c r="I355" s="307"/>
    </row>
    <row r="356" spans="2:10">
      <c r="B356" s="307" t="s">
        <v>127</v>
      </c>
      <c r="C356" s="307"/>
      <c r="D356" s="307"/>
      <c r="E356" s="307"/>
      <c r="F356" s="307"/>
      <c r="G356" s="307"/>
      <c r="H356" s="307"/>
      <c r="I356" s="307"/>
    </row>
    <row r="357" spans="2:10">
      <c r="B357" s="307" t="s">
        <v>340</v>
      </c>
      <c r="C357" s="307"/>
      <c r="D357" s="307"/>
      <c r="E357" s="307"/>
      <c r="F357" s="307"/>
      <c r="G357" s="307"/>
      <c r="H357" s="307"/>
      <c r="I357" s="307"/>
    </row>
    <row r="358" spans="2:10">
      <c r="J358" s="12"/>
    </row>
    <row r="359" spans="2:10">
      <c r="B359" s="300" t="s">
        <v>29</v>
      </c>
      <c r="C359" s="69" t="s">
        <v>30</v>
      </c>
      <c r="D359" s="313" t="s">
        <v>144</v>
      </c>
      <c r="E359" s="302"/>
      <c r="F359" s="302"/>
      <c r="G359" s="302"/>
      <c r="H359" s="302"/>
      <c r="I359" s="314"/>
      <c r="J359" s="12"/>
    </row>
    <row r="360" spans="2:10">
      <c r="B360" s="300"/>
      <c r="C360" s="69" t="s">
        <v>31</v>
      </c>
      <c r="D360" s="298">
        <v>104021</v>
      </c>
      <c r="E360" s="298"/>
      <c r="F360" s="298"/>
      <c r="G360" s="298"/>
      <c r="H360" s="298"/>
      <c r="I360" s="298"/>
    </row>
    <row r="361" spans="2:10">
      <c r="B361" s="299"/>
      <c r="C361" s="299"/>
      <c r="D361" s="299"/>
      <c r="E361" s="299"/>
      <c r="F361" s="299"/>
      <c r="G361" s="299"/>
      <c r="H361" s="299"/>
      <c r="I361" s="299"/>
    </row>
    <row r="362" spans="2:10">
      <c r="B362" s="300" t="s">
        <v>32</v>
      </c>
      <c r="C362" s="69" t="s">
        <v>30</v>
      </c>
      <c r="D362" s="313" t="s">
        <v>144</v>
      </c>
      <c r="E362" s="302"/>
      <c r="F362" s="302"/>
      <c r="G362" s="302"/>
      <c r="H362" s="302"/>
      <c r="I362" s="314"/>
    </row>
    <row r="363" spans="2:10">
      <c r="B363" s="300"/>
      <c r="C363" s="69" t="s">
        <v>31</v>
      </c>
      <c r="D363" s="298">
        <v>104021</v>
      </c>
      <c r="E363" s="298"/>
      <c r="F363" s="298"/>
      <c r="G363" s="298"/>
      <c r="H363" s="298"/>
      <c r="I363" s="298"/>
    </row>
    <row r="364" spans="2:10">
      <c r="B364" s="302"/>
      <c r="C364" s="302"/>
      <c r="D364" s="302"/>
      <c r="E364" s="302"/>
      <c r="F364" s="302"/>
      <c r="G364" s="302"/>
      <c r="H364" s="302"/>
      <c r="I364" s="302"/>
    </row>
    <row r="365" spans="2:10">
      <c r="B365" s="300" t="s">
        <v>33</v>
      </c>
      <c r="C365" s="300"/>
      <c r="D365" s="298">
        <v>1006</v>
      </c>
      <c r="E365" s="298"/>
      <c r="F365" s="298"/>
      <c r="G365" s="298"/>
      <c r="H365" s="298"/>
      <c r="I365" s="298"/>
    </row>
    <row r="366" spans="2:10">
      <c r="B366" s="299"/>
      <c r="C366" s="299"/>
      <c r="D366" s="334"/>
      <c r="E366" s="334"/>
      <c r="F366" s="334"/>
      <c r="G366" s="334"/>
      <c r="H366" s="334"/>
    </row>
    <row r="367" spans="2:10">
      <c r="B367" s="300" t="s">
        <v>34</v>
      </c>
      <c r="C367" s="300"/>
      <c r="D367" s="298">
        <v>1</v>
      </c>
      <c r="E367" s="298"/>
      <c r="F367" s="298"/>
      <c r="G367" s="298"/>
      <c r="H367" s="298"/>
      <c r="I367" s="298"/>
    </row>
    <row r="368" spans="2:10">
      <c r="B368" s="302"/>
      <c r="C368" s="302"/>
      <c r="D368" s="302"/>
      <c r="E368" s="302"/>
      <c r="F368" s="302"/>
      <c r="G368" s="302"/>
      <c r="H368" s="302"/>
      <c r="I368" s="302"/>
    </row>
    <row r="369" spans="2:10">
      <c r="B369" s="303" t="s">
        <v>123</v>
      </c>
      <c r="C369" s="69" t="s">
        <v>37</v>
      </c>
      <c r="D369" s="335" t="s">
        <v>142</v>
      </c>
      <c r="E369" s="336"/>
      <c r="F369" s="336"/>
      <c r="G369" s="336"/>
      <c r="H369" s="336"/>
      <c r="I369" s="337"/>
    </row>
    <row r="370" spans="2:10">
      <c r="B370" s="303"/>
      <c r="C370" s="69" t="s">
        <v>38</v>
      </c>
      <c r="D370" s="335" t="s">
        <v>142</v>
      </c>
      <c r="E370" s="336"/>
      <c r="F370" s="336"/>
      <c r="G370" s="336"/>
      <c r="H370" s="336"/>
      <c r="I370" s="337"/>
    </row>
    <row r="371" spans="2:10">
      <c r="B371" s="303"/>
      <c r="C371" s="69" t="s">
        <v>39</v>
      </c>
      <c r="D371" s="298" t="s">
        <v>143</v>
      </c>
      <c r="E371" s="298"/>
      <c r="F371" s="298"/>
      <c r="G371" s="298"/>
      <c r="H371" s="298"/>
      <c r="I371" s="298"/>
    </row>
    <row r="372" spans="2:10">
      <c r="B372" s="299"/>
      <c r="C372" s="299"/>
      <c r="D372" s="334"/>
      <c r="E372" s="334"/>
      <c r="F372" s="334"/>
      <c r="G372" s="334"/>
      <c r="H372" s="334"/>
    </row>
    <row r="373" spans="2:10" ht="26.25" customHeight="1">
      <c r="B373" s="289" t="s">
        <v>124</v>
      </c>
      <c r="C373" s="69" t="s">
        <v>41</v>
      </c>
      <c r="D373" s="295" t="s">
        <v>145</v>
      </c>
      <c r="E373" s="296"/>
      <c r="F373" s="296"/>
      <c r="G373" s="296"/>
      <c r="H373" s="296"/>
      <c r="I373" s="297"/>
    </row>
    <row r="374" spans="2:10">
      <c r="B374" s="291"/>
      <c r="C374" s="69" t="s">
        <v>42</v>
      </c>
      <c r="D374" s="298">
        <v>1108</v>
      </c>
      <c r="E374" s="298"/>
      <c r="F374" s="298"/>
      <c r="G374" s="298"/>
      <c r="H374" s="298"/>
      <c r="I374" s="298"/>
    </row>
    <row r="375" spans="2:10" ht="27" customHeight="1">
      <c r="B375" s="291"/>
      <c r="C375" s="69" t="s">
        <v>43</v>
      </c>
      <c r="D375" s="295" t="s">
        <v>195</v>
      </c>
      <c r="E375" s="296"/>
      <c r="F375" s="296"/>
      <c r="G375" s="296"/>
      <c r="H375" s="296"/>
      <c r="I375" s="297"/>
    </row>
    <row r="376" spans="2:10">
      <c r="B376" s="293"/>
      <c r="C376" s="69" t="s">
        <v>44</v>
      </c>
      <c r="D376" s="298">
        <v>11002</v>
      </c>
      <c r="E376" s="298"/>
      <c r="F376" s="298"/>
      <c r="G376" s="298"/>
      <c r="H376" s="298"/>
      <c r="I376" s="298"/>
    </row>
    <row r="377" spans="2:10">
      <c r="B377" s="299"/>
      <c r="C377" s="299"/>
      <c r="D377" s="334"/>
      <c r="E377" s="334"/>
      <c r="F377" s="334"/>
      <c r="G377" s="334"/>
      <c r="H377" s="334"/>
    </row>
    <row r="378" spans="2:10">
      <c r="B378" s="300" t="s">
        <v>125</v>
      </c>
      <c r="C378" s="300"/>
      <c r="D378" s="298" t="s">
        <v>148</v>
      </c>
      <c r="E378" s="298"/>
      <c r="F378" s="298"/>
      <c r="G378" s="298"/>
      <c r="H378" s="298"/>
      <c r="I378" s="298"/>
    </row>
    <row r="380" spans="2:10" ht="67.5" customHeight="1">
      <c r="B380" s="38"/>
      <c r="C380" s="38"/>
      <c r="D380" s="339" t="s">
        <v>128</v>
      </c>
      <c r="E380" s="340"/>
      <c r="F380" s="339" t="s">
        <v>129</v>
      </c>
      <c r="G380" s="340"/>
      <c r="H380" s="341" t="s">
        <v>130</v>
      </c>
      <c r="I380" s="341" t="s">
        <v>131</v>
      </c>
      <c r="J380" s="341" t="s">
        <v>132</v>
      </c>
    </row>
    <row r="381" spans="2:10" ht="27">
      <c r="B381" s="69" t="s">
        <v>133</v>
      </c>
      <c r="C381" s="72">
        <v>1108</v>
      </c>
      <c r="D381" s="3" t="s">
        <v>2</v>
      </c>
      <c r="E381" s="3" t="s">
        <v>134</v>
      </c>
      <c r="F381" s="3" t="s">
        <v>2</v>
      </c>
      <c r="G381" s="3" t="s">
        <v>134</v>
      </c>
      <c r="H381" s="342"/>
      <c r="I381" s="342"/>
      <c r="J381" s="342"/>
    </row>
    <row r="382" spans="2:10">
      <c r="B382" s="69" t="s">
        <v>135</v>
      </c>
      <c r="C382" s="72">
        <v>11002</v>
      </c>
      <c r="D382" s="3">
        <v>1</v>
      </c>
      <c r="E382" s="3">
        <v>2</v>
      </c>
      <c r="F382" s="3">
        <v>3</v>
      </c>
      <c r="G382" s="3">
        <v>4</v>
      </c>
      <c r="H382" s="3">
        <v>5</v>
      </c>
      <c r="I382" s="3">
        <v>6</v>
      </c>
      <c r="J382" s="3">
        <v>7</v>
      </c>
    </row>
    <row r="383" spans="2:10" ht="33.75" customHeight="1">
      <c r="B383" s="69" t="s">
        <v>136</v>
      </c>
      <c r="C383" s="295" t="s">
        <v>195</v>
      </c>
      <c r="D383" s="296"/>
      <c r="E383" s="296"/>
      <c r="F383" s="296"/>
      <c r="G383" s="296"/>
      <c r="H383" s="296"/>
      <c r="I383" s="296"/>
      <c r="J383" s="297"/>
    </row>
    <row r="384" spans="2:10" ht="166.5" customHeight="1">
      <c r="B384" s="69" t="s">
        <v>298</v>
      </c>
      <c r="C384" s="71" t="s">
        <v>259</v>
      </c>
      <c r="D384" s="39" t="s">
        <v>28</v>
      </c>
      <c r="E384" s="39" t="s">
        <v>28</v>
      </c>
      <c r="F384" s="39" t="s">
        <v>28</v>
      </c>
      <c r="G384" s="11"/>
      <c r="H384" s="39" t="s">
        <v>28</v>
      </c>
      <c r="I384" s="39" t="s">
        <v>28</v>
      </c>
      <c r="J384" s="39" t="s">
        <v>28</v>
      </c>
    </row>
    <row r="385" spans="2:10" ht="27">
      <c r="B385" s="69" t="s">
        <v>138</v>
      </c>
      <c r="C385" s="71" t="s">
        <v>160</v>
      </c>
      <c r="D385" s="39" t="s">
        <v>28</v>
      </c>
      <c r="E385" s="39" t="s">
        <v>28</v>
      </c>
      <c r="F385" s="39" t="s">
        <v>28</v>
      </c>
      <c r="G385" s="39" t="s">
        <v>27</v>
      </c>
      <c r="H385" s="39" t="s">
        <v>28</v>
      </c>
      <c r="I385" s="39" t="s">
        <v>28</v>
      </c>
      <c r="J385" s="39" t="s">
        <v>28</v>
      </c>
    </row>
    <row r="386" spans="2:10" ht="74.25" customHeight="1">
      <c r="B386" s="133" t="s">
        <v>227</v>
      </c>
      <c r="C386" s="71" t="s">
        <v>162</v>
      </c>
      <c r="D386" s="39" t="s">
        <v>28</v>
      </c>
      <c r="E386" s="39" t="s">
        <v>28</v>
      </c>
      <c r="F386" s="39" t="s">
        <v>28</v>
      </c>
      <c r="G386" s="11"/>
      <c r="H386" s="39" t="s">
        <v>28</v>
      </c>
      <c r="I386" s="39" t="s">
        <v>28</v>
      </c>
      <c r="J386" s="39" t="s">
        <v>28</v>
      </c>
    </row>
    <row r="387" spans="2:10">
      <c r="B387" s="343" t="s">
        <v>140</v>
      </c>
      <c r="C387" s="343"/>
      <c r="D387" s="38"/>
      <c r="E387" s="38"/>
      <c r="F387" s="38"/>
      <c r="G387" s="38"/>
      <c r="H387" s="38"/>
      <c r="I387" s="38"/>
      <c r="J387" s="38"/>
    </row>
    <row r="388" spans="2:10" ht="32.25" customHeight="1">
      <c r="B388" s="363" t="s">
        <v>196</v>
      </c>
      <c r="C388" s="363"/>
      <c r="D388" s="45">
        <v>2930</v>
      </c>
      <c r="E388" s="45">
        <f t="shared" ref="E388:E390" si="18">D388</f>
        <v>2930</v>
      </c>
      <c r="F388" s="45">
        <v>2930</v>
      </c>
      <c r="G388" s="45">
        <f>F388</f>
        <v>2930</v>
      </c>
      <c r="H388" s="45">
        <v>2930</v>
      </c>
      <c r="I388" s="45">
        <f>G388-H388</f>
        <v>0</v>
      </c>
      <c r="J388" s="11"/>
    </row>
    <row r="389" spans="2:10" ht="51" customHeight="1">
      <c r="B389" s="363" t="s">
        <v>197</v>
      </c>
      <c r="C389" s="363"/>
      <c r="D389" s="45">
        <v>100</v>
      </c>
      <c r="E389" s="45">
        <f t="shared" si="18"/>
        <v>100</v>
      </c>
      <c r="F389" s="45">
        <v>100</v>
      </c>
      <c r="G389" s="45">
        <f t="shared" ref="G389:G390" si="19">F389</f>
        <v>100</v>
      </c>
      <c r="H389" s="45">
        <v>100</v>
      </c>
      <c r="I389" s="45">
        <f t="shared" ref="I389" si="20">G389-H389</f>
        <v>0</v>
      </c>
      <c r="J389" s="11"/>
    </row>
    <row r="390" spans="2:10" ht="135" customHeight="1">
      <c r="B390" s="361" t="s">
        <v>141</v>
      </c>
      <c r="C390" s="362"/>
      <c r="D390" s="183">
        <v>317512.5</v>
      </c>
      <c r="E390" s="183">
        <f t="shared" si="18"/>
        <v>317512.5</v>
      </c>
      <c r="F390" s="183">
        <v>158756.29999999999</v>
      </c>
      <c r="G390" s="134">
        <f t="shared" si="19"/>
        <v>158756.29999999999</v>
      </c>
      <c r="H390" s="183">
        <v>98751.81</v>
      </c>
      <c r="I390" s="183">
        <f>G390-H390</f>
        <v>60004.489999999991</v>
      </c>
      <c r="J390" s="73" t="s">
        <v>344</v>
      </c>
    </row>
    <row r="392" spans="2:10" s="154" customFormat="1"/>
    <row r="393" spans="2:10" s="154" customFormat="1"/>
    <row r="394" spans="2:10" ht="16.5" customHeight="1">
      <c r="B394" s="156" t="s">
        <v>342</v>
      </c>
      <c r="C394" s="338" t="s">
        <v>66</v>
      </c>
      <c r="D394" s="338"/>
      <c r="E394" s="338"/>
      <c r="F394" s="285" t="s">
        <v>67</v>
      </c>
      <c r="G394" s="285"/>
      <c r="H394" s="288" t="s">
        <v>282</v>
      </c>
      <c r="I394" s="288"/>
      <c r="J394" s="288"/>
    </row>
    <row r="395" spans="2:10">
      <c r="C395" s="8"/>
      <c r="D395" s="8"/>
      <c r="E395" s="1"/>
      <c r="F395" s="285" t="s">
        <v>68</v>
      </c>
      <c r="G395" s="285"/>
      <c r="H395" s="285" t="s">
        <v>69</v>
      </c>
      <c r="I395" s="285"/>
      <c r="J395" s="285"/>
    </row>
    <row r="396" spans="2:10">
      <c r="B396" s="68" t="s">
        <v>70</v>
      </c>
      <c r="D396" s="8"/>
      <c r="E396" s="8"/>
      <c r="F396" s="8"/>
      <c r="G396" s="8"/>
    </row>
    <row r="397" spans="2:10" ht="16.5" customHeight="1">
      <c r="C397" s="338" t="s">
        <v>71</v>
      </c>
      <c r="D397" s="338"/>
      <c r="E397" s="338"/>
      <c r="F397" s="285" t="s">
        <v>67</v>
      </c>
      <c r="G397" s="285"/>
      <c r="H397" s="288" t="s">
        <v>216</v>
      </c>
      <c r="I397" s="288"/>
      <c r="J397" s="288"/>
    </row>
    <row r="398" spans="2:10">
      <c r="C398" s="8"/>
      <c r="D398" s="8"/>
      <c r="E398" s="8"/>
      <c r="F398" s="285" t="s">
        <v>68</v>
      </c>
      <c r="G398" s="285"/>
      <c r="H398" s="285" t="s">
        <v>69</v>
      </c>
      <c r="I398" s="285"/>
      <c r="J398" s="285"/>
    </row>
    <row r="400" spans="2:10">
      <c r="H400" s="13"/>
      <c r="I400" s="306" t="s">
        <v>126</v>
      </c>
      <c r="J400" s="306"/>
    </row>
    <row r="401" spans="2:10">
      <c r="F401" s="35"/>
      <c r="G401" s="35"/>
      <c r="H401" s="35"/>
    </row>
    <row r="402" spans="2:10">
      <c r="B402" s="307" t="s">
        <v>120</v>
      </c>
      <c r="C402" s="307"/>
      <c r="D402" s="307"/>
      <c r="E402" s="307"/>
      <c r="F402" s="307"/>
      <c r="G402" s="307"/>
      <c r="H402" s="307"/>
      <c r="I402" s="307"/>
    </row>
    <row r="403" spans="2:10">
      <c r="B403" s="307" t="s">
        <v>127</v>
      </c>
      <c r="C403" s="307"/>
      <c r="D403" s="307"/>
      <c r="E403" s="307"/>
      <c r="F403" s="307"/>
      <c r="G403" s="307"/>
      <c r="H403" s="307"/>
      <c r="I403" s="307"/>
    </row>
    <row r="404" spans="2:10">
      <c r="B404" s="307" t="s">
        <v>340</v>
      </c>
      <c r="C404" s="307"/>
      <c r="D404" s="307"/>
      <c r="E404" s="307"/>
      <c r="F404" s="307"/>
      <c r="G404" s="307"/>
      <c r="H404" s="307"/>
      <c r="I404" s="307"/>
    </row>
    <row r="405" spans="2:10">
      <c r="J405" s="12"/>
    </row>
    <row r="406" spans="2:10">
      <c r="B406" s="300" t="s">
        <v>29</v>
      </c>
      <c r="C406" s="34" t="s">
        <v>30</v>
      </c>
      <c r="D406" s="313" t="s">
        <v>144</v>
      </c>
      <c r="E406" s="302"/>
      <c r="F406" s="302"/>
      <c r="G406" s="302"/>
      <c r="H406" s="302"/>
      <c r="I406" s="314"/>
      <c r="J406" s="12"/>
    </row>
    <row r="407" spans="2:10">
      <c r="B407" s="300"/>
      <c r="C407" s="34" t="s">
        <v>31</v>
      </c>
      <c r="D407" s="298">
        <v>104021</v>
      </c>
      <c r="E407" s="298"/>
      <c r="F407" s="298"/>
      <c r="G407" s="298"/>
      <c r="H407" s="298"/>
      <c r="I407" s="298"/>
    </row>
    <row r="408" spans="2:10">
      <c r="B408" s="299"/>
      <c r="C408" s="299"/>
      <c r="D408" s="299"/>
      <c r="E408" s="299"/>
      <c r="F408" s="299"/>
      <c r="G408" s="299"/>
      <c r="H408" s="299"/>
      <c r="I408" s="299"/>
    </row>
    <row r="409" spans="2:10">
      <c r="B409" s="300" t="s">
        <v>32</v>
      </c>
      <c r="C409" s="34" t="s">
        <v>30</v>
      </c>
      <c r="D409" s="313" t="s">
        <v>144</v>
      </c>
      <c r="E409" s="302"/>
      <c r="F409" s="302"/>
      <c r="G409" s="302"/>
      <c r="H409" s="302"/>
      <c r="I409" s="314"/>
    </row>
    <row r="410" spans="2:10">
      <c r="B410" s="300"/>
      <c r="C410" s="34" t="s">
        <v>31</v>
      </c>
      <c r="D410" s="298">
        <v>104021</v>
      </c>
      <c r="E410" s="298"/>
      <c r="F410" s="298"/>
      <c r="G410" s="298"/>
      <c r="H410" s="298"/>
      <c r="I410" s="298"/>
    </row>
    <row r="411" spans="2:10">
      <c r="B411" s="302"/>
      <c r="C411" s="302"/>
      <c r="D411" s="302"/>
      <c r="E411" s="302"/>
      <c r="F411" s="302"/>
      <c r="G411" s="302"/>
      <c r="H411" s="302"/>
      <c r="I411" s="302"/>
    </row>
    <row r="412" spans="2:10">
      <c r="B412" s="300" t="s">
        <v>33</v>
      </c>
      <c r="C412" s="300"/>
      <c r="D412" s="298">
        <v>1006</v>
      </c>
      <c r="E412" s="298"/>
      <c r="F412" s="298"/>
      <c r="G412" s="298"/>
      <c r="H412" s="298"/>
      <c r="I412" s="298"/>
    </row>
    <row r="413" spans="2:10">
      <c r="B413" s="299"/>
      <c r="C413" s="299"/>
      <c r="D413" s="334"/>
      <c r="E413" s="334"/>
      <c r="F413" s="334"/>
      <c r="G413" s="334"/>
      <c r="H413" s="334"/>
    </row>
    <row r="414" spans="2:10">
      <c r="B414" s="300" t="s">
        <v>34</v>
      </c>
      <c r="C414" s="300"/>
      <c r="D414" s="298">
        <v>1</v>
      </c>
      <c r="E414" s="298"/>
      <c r="F414" s="298"/>
      <c r="G414" s="298"/>
      <c r="H414" s="298"/>
      <c r="I414" s="298"/>
    </row>
    <row r="415" spans="2:10">
      <c r="B415" s="302"/>
      <c r="C415" s="302"/>
      <c r="D415" s="302"/>
      <c r="E415" s="302"/>
      <c r="F415" s="302"/>
      <c r="G415" s="302"/>
      <c r="H415" s="302"/>
      <c r="I415" s="302"/>
    </row>
    <row r="416" spans="2:10">
      <c r="B416" s="303" t="s">
        <v>123</v>
      </c>
      <c r="C416" s="34" t="s">
        <v>37</v>
      </c>
      <c r="D416" s="335" t="s">
        <v>142</v>
      </c>
      <c r="E416" s="336"/>
      <c r="F416" s="336"/>
      <c r="G416" s="336"/>
      <c r="H416" s="336"/>
      <c r="I416" s="337"/>
    </row>
    <row r="417" spans="2:10">
      <c r="B417" s="303"/>
      <c r="C417" s="34" t="s">
        <v>38</v>
      </c>
      <c r="D417" s="335" t="s">
        <v>142</v>
      </c>
      <c r="E417" s="336"/>
      <c r="F417" s="336"/>
      <c r="G417" s="336"/>
      <c r="H417" s="336"/>
      <c r="I417" s="337"/>
    </row>
    <row r="418" spans="2:10">
      <c r="B418" s="303"/>
      <c r="C418" s="34" t="s">
        <v>39</v>
      </c>
      <c r="D418" s="335" t="s">
        <v>152</v>
      </c>
      <c r="E418" s="336"/>
      <c r="F418" s="336"/>
      <c r="G418" s="336"/>
      <c r="H418" s="336"/>
      <c r="I418" s="337"/>
    </row>
    <row r="419" spans="2:10">
      <c r="B419" s="299"/>
      <c r="C419" s="299"/>
      <c r="D419" s="334"/>
      <c r="E419" s="334"/>
      <c r="F419" s="334"/>
      <c r="G419" s="334"/>
      <c r="H419" s="334"/>
    </row>
    <row r="420" spans="2:10" ht="29.25" customHeight="1">
      <c r="B420" s="289" t="s">
        <v>124</v>
      </c>
      <c r="C420" s="34" t="s">
        <v>41</v>
      </c>
      <c r="D420" s="295" t="s">
        <v>145</v>
      </c>
      <c r="E420" s="296"/>
      <c r="F420" s="296"/>
      <c r="G420" s="296"/>
      <c r="H420" s="296"/>
      <c r="I420" s="297"/>
    </row>
    <row r="421" spans="2:10">
      <c r="B421" s="291"/>
      <c r="C421" s="34" t="s">
        <v>42</v>
      </c>
      <c r="D421" s="298">
        <v>1108</v>
      </c>
      <c r="E421" s="298"/>
      <c r="F421" s="298"/>
      <c r="G421" s="298"/>
      <c r="H421" s="298"/>
      <c r="I421" s="298"/>
    </row>
    <row r="422" spans="2:10">
      <c r="B422" s="291"/>
      <c r="C422" s="34" t="s">
        <v>43</v>
      </c>
      <c r="D422" s="295" t="s">
        <v>174</v>
      </c>
      <c r="E422" s="296"/>
      <c r="F422" s="296"/>
      <c r="G422" s="296"/>
      <c r="H422" s="296"/>
      <c r="I422" s="297"/>
    </row>
    <row r="423" spans="2:10">
      <c r="B423" s="293"/>
      <c r="C423" s="34" t="s">
        <v>44</v>
      </c>
      <c r="D423" s="298">
        <v>11003</v>
      </c>
      <c r="E423" s="298"/>
      <c r="F423" s="298"/>
      <c r="G423" s="298"/>
      <c r="H423" s="298"/>
      <c r="I423" s="298"/>
    </row>
    <row r="424" spans="2:10">
      <c r="B424" s="299"/>
      <c r="C424" s="299"/>
      <c r="D424" s="334"/>
      <c r="E424" s="334"/>
      <c r="F424" s="334"/>
      <c r="G424" s="334"/>
      <c r="H424" s="334"/>
    </row>
    <row r="425" spans="2:10">
      <c r="B425" s="300" t="s">
        <v>125</v>
      </c>
      <c r="C425" s="300"/>
      <c r="D425" s="298" t="s">
        <v>148</v>
      </c>
      <c r="E425" s="298"/>
      <c r="F425" s="298"/>
      <c r="G425" s="298"/>
      <c r="H425" s="298"/>
      <c r="I425" s="298"/>
    </row>
    <row r="427" spans="2:10" ht="71.25" customHeight="1">
      <c r="B427" s="38"/>
      <c r="C427" s="38"/>
      <c r="D427" s="339" t="s">
        <v>128</v>
      </c>
      <c r="E427" s="340"/>
      <c r="F427" s="339" t="s">
        <v>129</v>
      </c>
      <c r="G427" s="340"/>
      <c r="H427" s="341" t="s">
        <v>130</v>
      </c>
      <c r="I427" s="341" t="s">
        <v>131</v>
      </c>
      <c r="J427" s="341" t="s">
        <v>132</v>
      </c>
    </row>
    <row r="428" spans="2:10" ht="27">
      <c r="B428" s="34" t="s">
        <v>133</v>
      </c>
      <c r="C428" s="41">
        <v>1108</v>
      </c>
      <c r="D428" s="3" t="s">
        <v>2</v>
      </c>
      <c r="E428" s="3" t="s">
        <v>134</v>
      </c>
      <c r="F428" s="3" t="s">
        <v>2</v>
      </c>
      <c r="G428" s="3" t="s">
        <v>134</v>
      </c>
      <c r="H428" s="342"/>
      <c r="I428" s="342"/>
      <c r="J428" s="342"/>
    </row>
    <row r="429" spans="2:10" ht="29.25" customHeight="1">
      <c r="B429" s="34" t="s">
        <v>135</v>
      </c>
      <c r="C429" s="41">
        <v>11003</v>
      </c>
      <c r="D429" s="3">
        <v>1</v>
      </c>
      <c r="E429" s="3">
        <v>2</v>
      </c>
      <c r="F429" s="3">
        <v>3</v>
      </c>
      <c r="G429" s="3">
        <v>4</v>
      </c>
      <c r="H429" s="3">
        <v>5</v>
      </c>
      <c r="I429" s="3">
        <v>6</v>
      </c>
      <c r="J429" s="3">
        <v>7</v>
      </c>
    </row>
    <row r="430" spans="2:10" ht="32.25" customHeight="1">
      <c r="B430" s="34" t="s">
        <v>136</v>
      </c>
      <c r="C430" s="295" t="s">
        <v>174</v>
      </c>
      <c r="D430" s="296"/>
      <c r="E430" s="296"/>
      <c r="F430" s="296"/>
      <c r="G430" s="296"/>
      <c r="H430" s="296"/>
      <c r="I430" s="296"/>
      <c r="J430" s="297"/>
    </row>
    <row r="431" spans="2:10" ht="156.75" customHeight="1">
      <c r="B431" s="34" t="s">
        <v>298</v>
      </c>
      <c r="C431" s="36" t="s">
        <v>230</v>
      </c>
      <c r="D431" s="39" t="s">
        <v>28</v>
      </c>
      <c r="E431" s="39" t="s">
        <v>28</v>
      </c>
      <c r="F431" s="39" t="s">
        <v>28</v>
      </c>
      <c r="G431" s="11"/>
      <c r="H431" s="39" t="s">
        <v>28</v>
      </c>
      <c r="I431" s="39" t="s">
        <v>28</v>
      </c>
      <c r="J431" s="39" t="s">
        <v>28</v>
      </c>
    </row>
    <row r="432" spans="2:10" ht="27">
      <c r="B432" s="34" t="s">
        <v>138</v>
      </c>
      <c r="C432" s="36" t="s">
        <v>160</v>
      </c>
      <c r="D432" s="39" t="s">
        <v>28</v>
      </c>
      <c r="E432" s="39" t="s">
        <v>28</v>
      </c>
      <c r="F432" s="39" t="s">
        <v>28</v>
      </c>
      <c r="G432" s="39" t="s">
        <v>27</v>
      </c>
      <c r="H432" s="39" t="s">
        <v>28</v>
      </c>
      <c r="I432" s="39" t="s">
        <v>28</v>
      </c>
      <c r="J432" s="39" t="s">
        <v>28</v>
      </c>
    </row>
    <row r="433" spans="2:10" ht="72.75" customHeight="1">
      <c r="B433" s="133" t="s">
        <v>227</v>
      </c>
      <c r="C433" s="36" t="s">
        <v>276</v>
      </c>
      <c r="D433" s="39" t="s">
        <v>28</v>
      </c>
      <c r="E433" s="39" t="s">
        <v>28</v>
      </c>
      <c r="F433" s="39" t="s">
        <v>28</v>
      </c>
      <c r="G433" s="11"/>
      <c r="H433" s="39" t="s">
        <v>28</v>
      </c>
      <c r="I433" s="39" t="s">
        <v>28</v>
      </c>
      <c r="J433" s="39" t="s">
        <v>28</v>
      </c>
    </row>
    <row r="434" spans="2:10">
      <c r="B434" s="343" t="s">
        <v>140</v>
      </c>
      <c r="C434" s="343"/>
      <c r="D434" s="38"/>
      <c r="E434" s="38"/>
      <c r="F434" s="38"/>
      <c r="G434" s="38"/>
      <c r="H434" s="38"/>
      <c r="I434" s="38"/>
      <c r="J434" s="38"/>
    </row>
    <row r="435" spans="2:10" ht="68.25" customHeight="1">
      <c r="B435" s="344" t="s">
        <v>337</v>
      </c>
      <c r="C435" s="345"/>
      <c r="D435" s="45">
        <v>2</v>
      </c>
      <c r="E435" s="45">
        <f t="shared" ref="E435:E438" si="21">D435</f>
        <v>2</v>
      </c>
      <c r="F435" s="45">
        <v>1</v>
      </c>
      <c r="G435" s="45">
        <f t="shared" ref="G435:G438" si="22">F435</f>
        <v>1</v>
      </c>
      <c r="H435" s="45"/>
      <c r="I435" s="45">
        <f>G435-H435</f>
        <v>1</v>
      </c>
      <c r="J435" s="73" t="s">
        <v>336</v>
      </c>
    </row>
    <row r="436" spans="2:10" ht="69" customHeight="1">
      <c r="B436" s="344" t="s">
        <v>175</v>
      </c>
      <c r="C436" s="345"/>
      <c r="D436" s="45">
        <v>2</v>
      </c>
      <c r="E436" s="45">
        <f t="shared" si="21"/>
        <v>2</v>
      </c>
      <c r="F436" s="45">
        <v>1</v>
      </c>
      <c r="G436" s="45">
        <f t="shared" si="22"/>
        <v>1</v>
      </c>
      <c r="H436" s="45">
        <v>1</v>
      </c>
      <c r="I436" s="45">
        <f>G436-H436</f>
        <v>0</v>
      </c>
      <c r="J436" s="73"/>
    </row>
    <row r="437" spans="2:10" s="154" customFormat="1" ht="54.75" customHeight="1">
      <c r="B437" s="344" t="s">
        <v>262</v>
      </c>
      <c r="C437" s="345"/>
      <c r="D437" s="45">
        <v>2</v>
      </c>
      <c r="E437" s="45">
        <f t="shared" si="21"/>
        <v>2</v>
      </c>
      <c r="F437" s="45">
        <v>1</v>
      </c>
      <c r="G437" s="45">
        <f t="shared" si="22"/>
        <v>1</v>
      </c>
      <c r="H437" s="45"/>
      <c r="I437" s="45">
        <f>G437-H437</f>
        <v>1</v>
      </c>
      <c r="J437" s="73" t="s">
        <v>349</v>
      </c>
    </row>
    <row r="438" spans="2:10" ht="82.5" customHeight="1">
      <c r="B438" s="346" t="s">
        <v>141</v>
      </c>
      <c r="C438" s="346"/>
      <c r="D438" s="182">
        <v>106409.63</v>
      </c>
      <c r="E438" s="182">
        <f t="shared" si="21"/>
        <v>106409.63</v>
      </c>
      <c r="F438" s="182">
        <v>106409.63</v>
      </c>
      <c r="G438" s="182">
        <f t="shared" si="22"/>
        <v>106409.63</v>
      </c>
      <c r="H438" s="182">
        <v>10024.07</v>
      </c>
      <c r="I438" s="184">
        <f>G438-H438</f>
        <v>96385.56</v>
      </c>
      <c r="J438" s="73" t="s">
        <v>348</v>
      </c>
    </row>
    <row r="440" spans="2:10" s="154" customFormat="1"/>
    <row r="441" spans="2:10" s="154" customFormat="1"/>
    <row r="442" spans="2:10" ht="16.5" customHeight="1">
      <c r="B442" s="156" t="s">
        <v>342</v>
      </c>
      <c r="C442" s="338" t="s">
        <v>66</v>
      </c>
      <c r="D442" s="338"/>
      <c r="E442" s="338"/>
      <c r="F442" s="285" t="s">
        <v>67</v>
      </c>
      <c r="G442" s="285"/>
      <c r="H442" s="288" t="s">
        <v>282</v>
      </c>
      <c r="I442" s="288"/>
      <c r="J442" s="288"/>
    </row>
    <row r="443" spans="2:10">
      <c r="C443" s="8"/>
      <c r="D443" s="8"/>
      <c r="E443" s="1"/>
      <c r="F443" s="285" t="s">
        <v>68</v>
      </c>
      <c r="G443" s="285"/>
      <c r="H443" s="285" t="s">
        <v>69</v>
      </c>
      <c r="I443" s="285"/>
      <c r="J443" s="285"/>
    </row>
    <row r="444" spans="2:10">
      <c r="B444" s="33" t="s">
        <v>70</v>
      </c>
      <c r="D444" s="8"/>
      <c r="E444" s="8"/>
      <c r="F444" s="8"/>
      <c r="G444" s="8"/>
    </row>
    <row r="445" spans="2:10" ht="16.5" customHeight="1">
      <c r="C445" s="338" t="s">
        <v>71</v>
      </c>
      <c r="D445" s="338"/>
      <c r="E445" s="338"/>
      <c r="F445" s="285" t="s">
        <v>67</v>
      </c>
      <c r="G445" s="285"/>
      <c r="H445" s="288" t="s">
        <v>216</v>
      </c>
      <c r="I445" s="288"/>
      <c r="J445" s="288"/>
    </row>
    <row r="446" spans="2:10">
      <c r="C446" s="8"/>
      <c r="D446" s="8"/>
      <c r="E446" s="8"/>
      <c r="F446" s="285" t="s">
        <v>68</v>
      </c>
      <c r="G446" s="285"/>
      <c r="H446" s="285" t="s">
        <v>69</v>
      </c>
      <c r="I446" s="285"/>
      <c r="J446" s="285"/>
    </row>
    <row r="448" spans="2:10">
      <c r="H448" s="13"/>
      <c r="I448" s="306" t="s">
        <v>126</v>
      </c>
      <c r="J448" s="306"/>
    </row>
    <row r="449" spans="2:10">
      <c r="H449" s="13"/>
      <c r="I449" s="81"/>
      <c r="J449" s="81"/>
    </row>
    <row r="450" spans="2:10">
      <c r="B450" s="307" t="s">
        <v>120</v>
      </c>
      <c r="C450" s="307"/>
      <c r="D450" s="307"/>
      <c r="E450" s="307"/>
      <c r="F450" s="307"/>
      <c r="G450" s="307"/>
      <c r="H450" s="307"/>
      <c r="I450" s="307"/>
    </row>
    <row r="451" spans="2:10">
      <c r="B451" s="307" t="s">
        <v>127</v>
      </c>
      <c r="C451" s="307"/>
      <c r="D451" s="307"/>
      <c r="E451" s="307"/>
      <c r="F451" s="307"/>
      <c r="G451" s="307"/>
      <c r="H451" s="307"/>
      <c r="I451" s="307"/>
    </row>
    <row r="452" spans="2:10">
      <c r="B452" s="307" t="s">
        <v>340</v>
      </c>
      <c r="C452" s="307"/>
      <c r="D452" s="307"/>
      <c r="E452" s="307"/>
      <c r="F452" s="307"/>
      <c r="G452" s="307"/>
      <c r="H452" s="307"/>
      <c r="I452" s="307"/>
    </row>
    <row r="453" spans="2:10">
      <c r="J453" s="12"/>
    </row>
    <row r="454" spans="2:10">
      <c r="B454" s="300" t="s">
        <v>29</v>
      </c>
      <c r="C454" s="34" t="s">
        <v>30</v>
      </c>
      <c r="D454" s="313" t="s">
        <v>144</v>
      </c>
      <c r="E454" s="302"/>
      <c r="F454" s="302"/>
      <c r="G454" s="302"/>
      <c r="H454" s="302"/>
      <c r="I454" s="314"/>
      <c r="J454" s="12"/>
    </row>
    <row r="455" spans="2:10">
      <c r="B455" s="300"/>
      <c r="C455" s="34" t="s">
        <v>31</v>
      </c>
      <c r="D455" s="298">
        <v>104021</v>
      </c>
      <c r="E455" s="298"/>
      <c r="F455" s="298"/>
      <c r="G455" s="298"/>
      <c r="H455" s="298"/>
      <c r="I455" s="298"/>
    </row>
    <row r="456" spans="2:10">
      <c r="B456" s="299"/>
      <c r="C456" s="299"/>
      <c r="D456" s="299"/>
      <c r="E456" s="299"/>
      <c r="F456" s="299"/>
      <c r="G456" s="299"/>
      <c r="H456" s="299"/>
      <c r="I456" s="299"/>
    </row>
    <row r="457" spans="2:10">
      <c r="B457" s="300" t="s">
        <v>32</v>
      </c>
      <c r="C457" s="34" t="s">
        <v>30</v>
      </c>
      <c r="D457" s="313" t="s">
        <v>144</v>
      </c>
      <c r="E457" s="302"/>
      <c r="F457" s="302"/>
      <c r="G457" s="302"/>
      <c r="H457" s="302"/>
      <c r="I457" s="314"/>
    </row>
    <row r="458" spans="2:10">
      <c r="B458" s="300"/>
      <c r="C458" s="34" t="s">
        <v>31</v>
      </c>
      <c r="D458" s="298">
        <v>104021</v>
      </c>
      <c r="E458" s="298"/>
      <c r="F458" s="298"/>
      <c r="G458" s="298"/>
      <c r="H458" s="298"/>
      <c r="I458" s="298"/>
    </row>
    <row r="459" spans="2:10">
      <c r="B459" s="302"/>
      <c r="C459" s="302"/>
      <c r="D459" s="302"/>
      <c r="E459" s="302"/>
      <c r="F459" s="302"/>
      <c r="G459" s="302"/>
      <c r="H459" s="302"/>
      <c r="I459" s="302"/>
    </row>
    <row r="460" spans="2:10">
      <c r="B460" s="300" t="s">
        <v>33</v>
      </c>
      <c r="C460" s="300"/>
      <c r="D460" s="313" t="s">
        <v>144</v>
      </c>
      <c r="E460" s="302"/>
      <c r="F460" s="302"/>
      <c r="G460" s="302"/>
      <c r="H460" s="302"/>
      <c r="I460" s="314"/>
    </row>
    <row r="461" spans="2:10">
      <c r="B461" s="299"/>
      <c r="C461" s="299"/>
      <c r="D461" s="334"/>
      <c r="E461" s="334"/>
      <c r="F461" s="334"/>
      <c r="G461" s="334"/>
      <c r="H461" s="334"/>
    </row>
    <row r="462" spans="2:10">
      <c r="B462" s="300" t="s">
        <v>34</v>
      </c>
      <c r="C462" s="300"/>
      <c r="D462" s="298">
        <v>1006</v>
      </c>
      <c r="E462" s="298"/>
      <c r="F462" s="298"/>
      <c r="G462" s="298"/>
      <c r="H462" s="298"/>
      <c r="I462" s="298"/>
    </row>
    <row r="463" spans="2:10">
      <c r="B463" s="302"/>
      <c r="C463" s="302"/>
      <c r="D463" s="302"/>
      <c r="E463" s="302"/>
      <c r="F463" s="302"/>
      <c r="G463" s="302"/>
      <c r="H463" s="302"/>
      <c r="I463" s="302"/>
    </row>
    <row r="464" spans="2:10">
      <c r="B464" s="303" t="s">
        <v>123</v>
      </c>
      <c r="C464" s="34" t="s">
        <v>37</v>
      </c>
      <c r="D464" s="335" t="s">
        <v>142</v>
      </c>
      <c r="E464" s="336"/>
      <c r="F464" s="336"/>
      <c r="G464" s="336"/>
      <c r="H464" s="336"/>
      <c r="I464" s="337"/>
    </row>
    <row r="465" spans="2:10">
      <c r="B465" s="303"/>
      <c r="C465" s="34" t="s">
        <v>38</v>
      </c>
      <c r="D465" s="335" t="s">
        <v>142</v>
      </c>
      <c r="E465" s="336"/>
      <c r="F465" s="336"/>
      <c r="G465" s="336"/>
      <c r="H465" s="336"/>
      <c r="I465" s="337"/>
    </row>
    <row r="466" spans="2:10">
      <c r="B466" s="303"/>
      <c r="C466" s="34" t="s">
        <v>39</v>
      </c>
      <c r="D466" s="298" t="s">
        <v>143</v>
      </c>
      <c r="E466" s="298"/>
      <c r="F466" s="298"/>
      <c r="G466" s="298"/>
      <c r="H466" s="298"/>
      <c r="I466" s="298"/>
    </row>
    <row r="467" spans="2:10">
      <c r="B467" s="299"/>
      <c r="C467" s="299"/>
      <c r="D467" s="334"/>
      <c r="E467" s="334"/>
      <c r="F467" s="334"/>
      <c r="G467" s="334"/>
      <c r="H467" s="334"/>
    </row>
    <row r="468" spans="2:10" ht="27" customHeight="1">
      <c r="B468" s="289" t="s">
        <v>124</v>
      </c>
      <c r="C468" s="34" t="s">
        <v>41</v>
      </c>
      <c r="D468" s="295" t="s">
        <v>145</v>
      </c>
      <c r="E468" s="296"/>
      <c r="F468" s="296"/>
      <c r="G468" s="296"/>
      <c r="H468" s="296"/>
      <c r="I468" s="297"/>
    </row>
    <row r="469" spans="2:10">
      <c r="B469" s="291"/>
      <c r="C469" s="34" t="s">
        <v>42</v>
      </c>
      <c r="D469" s="298">
        <v>1108</v>
      </c>
      <c r="E469" s="298"/>
      <c r="F469" s="298"/>
      <c r="G469" s="298"/>
      <c r="H469" s="298"/>
      <c r="I469" s="298"/>
    </row>
    <row r="470" spans="2:10">
      <c r="B470" s="291"/>
      <c r="C470" s="34" t="s">
        <v>43</v>
      </c>
      <c r="D470" s="295" t="s">
        <v>176</v>
      </c>
      <c r="E470" s="296"/>
      <c r="F470" s="296"/>
      <c r="G470" s="296"/>
      <c r="H470" s="296"/>
      <c r="I470" s="297"/>
    </row>
    <row r="471" spans="2:10">
      <c r="B471" s="293"/>
      <c r="C471" s="34" t="s">
        <v>44</v>
      </c>
      <c r="D471" s="298">
        <v>31001</v>
      </c>
      <c r="E471" s="298"/>
      <c r="F471" s="298"/>
      <c r="G471" s="298"/>
      <c r="H471" s="298"/>
      <c r="I471" s="298"/>
    </row>
    <row r="472" spans="2:10">
      <c r="B472" s="299"/>
      <c r="C472" s="299"/>
      <c r="D472" s="334"/>
      <c r="E472" s="334"/>
      <c r="F472" s="334"/>
      <c r="G472" s="334"/>
      <c r="H472" s="334"/>
    </row>
    <row r="473" spans="2:10">
      <c r="B473" s="300" t="s">
        <v>125</v>
      </c>
      <c r="C473" s="300"/>
      <c r="D473" s="298" t="s">
        <v>148</v>
      </c>
      <c r="E473" s="298"/>
      <c r="F473" s="298"/>
      <c r="G473" s="298"/>
      <c r="H473" s="298"/>
      <c r="I473" s="298"/>
    </row>
    <row r="475" spans="2:10" ht="37.5" customHeight="1">
      <c r="B475" s="38"/>
      <c r="C475" s="38"/>
      <c r="D475" s="339" t="s">
        <v>128</v>
      </c>
      <c r="E475" s="340"/>
      <c r="F475" s="339" t="s">
        <v>129</v>
      </c>
      <c r="G475" s="340"/>
      <c r="H475" s="341" t="s">
        <v>130</v>
      </c>
      <c r="I475" s="341" t="s">
        <v>131</v>
      </c>
      <c r="J475" s="341" t="s">
        <v>132</v>
      </c>
    </row>
    <row r="476" spans="2:10" ht="47.25" customHeight="1">
      <c r="B476" s="34" t="s">
        <v>133</v>
      </c>
      <c r="C476" s="41">
        <v>1108</v>
      </c>
      <c r="D476" s="3" t="s">
        <v>2</v>
      </c>
      <c r="E476" s="3" t="s">
        <v>134</v>
      </c>
      <c r="F476" s="3" t="s">
        <v>2</v>
      </c>
      <c r="G476" s="3" t="s">
        <v>134</v>
      </c>
      <c r="H476" s="342"/>
      <c r="I476" s="342"/>
      <c r="J476" s="342"/>
    </row>
    <row r="477" spans="2:10" ht="24.75" customHeight="1">
      <c r="B477" s="34" t="s">
        <v>135</v>
      </c>
      <c r="C477" s="41">
        <v>31001</v>
      </c>
      <c r="D477" s="3">
        <v>1</v>
      </c>
      <c r="E477" s="3">
        <v>2</v>
      </c>
      <c r="F477" s="3">
        <v>3</v>
      </c>
      <c r="G477" s="3">
        <v>4</v>
      </c>
      <c r="H477" s="3">
        <v>5</v>
      </c>
      <c r="I477" s="3">
        <v>6</v>
      </c>
      <c r="J477" s="3">
        <v>7</v>
      </c>
    </row>
    <row r="478" spans="2:10">
      <c r="B478" s="34" t="s">
        <v>136</v>
      </c>
      <c r="C478" s="295" t="s">
        <v>176</v>
      </c>
      <c r="D478" s="296"/>
      <c r="E478" s="296"/>
      <c r="F478" s="296"/>
      <c r="G478" s="296"/>
      <c r="H478" s="296"/>
      <c r="I478" s="296"/>
      <c r="J478" s="297"/>
    </row>
    <row r="479" spans="2:10" ht="83.25" customHeight="1">
      <c r="B479" s="34" t="s">
        <v>298</v>
      </c>
      <c r="C479" s="36" t="s">
        <v>177</v>
      </c>
      <c r="D479" s="39" t="s">
        <v>28</v>
      </c>
      <c r="E479" s="39" t="s">
        <v>28</v>
      </c>
      <c r="F479" s="39" t="s">
        <v>28</v>
      </c>
      <c r="G479" s="11"/>
      <c r="H479" s="39" t="s">
        <v>28</v>
      </c>
      <c r="I479" s="39" t="s">
        <v>28</v>
      </c>
      <c r="J479" s="39" t="s">
        <v>28</v>
      </c>
    </row>
    <row r="480" spans="2:10" ht="57.75" customHeight="1">
      <c r="B480" s="34" t="s">
        <v>138</v>
      </c>
      <c r="C480" s="36" t="s">
        <v>178</v>
      </c>
      <c r="D480" s="39" t="s">
        <v>28</v>
      </c>
      <c r="E480" s="39" t="s">
        <v>28</v>
      </c>
      <c r="F480" s="39" t="s">
        <v>28</v>
      </c>
      <c r="G480" s="39" t="s">
        <v>27</v>
      </c>
      <c r="H480" s="39" t="s">
        <v>28</v>
      </c>
      <c r="I480" s="39" t="s">
        <v>28</v>
      </c>
      <c r="J480" s="39" t="s">
        <v>28</v>
      </c>
    </row>
    <row r="481" spans="2:10" ht="45.75" customHeight="1">
      <c r="B481" s="135" t="s">
        <v>304</v>
      </c>
      <c r="C481" s="138" t="s">
        <v>166</v>
      </c>
      <c r="D481" s="39" t="s">
        <v>28</v>
      </c>
      <c r="E481" s="39" t="s">
        <v>28</v>
      </c>
      <c r="F481" s="39" t="s">
        <v>28</v>
      </c>
      <c r="G481" s="11"/>
      <c r="H481" s="39" t="s">
        <v>28</v>
      </c>
      <c r="I481" s="39" t="s">
        <v>28</v>
      </c>
      <c r="J481" s="39" t="s">
        <v>28</v>
      </c>
    </row>
    <row r="482" spans="2:10">
      <c r="B482" s="343" t="s">
        <v>140</v>
      </c>
      <c r="C482" s="343"/>
      <c r="D482" s="38"/>
      <c r="E482" s="38"/>
      <c r="F482" s="38"/>
      <c r="G482" s="38"/>
      <c r="H482" s="38"/>
      <c r="I482" s="38"/>
      <c r="J482" s="38"/>
    </row>
    <row r="483" spans="2:10" s="154" customFormat="1" ht="52.5" customHeight="1">
      <c r="B483" s="344" t="s">
        <v>327</v>
      </c>
      <c r="C483" s="345"/>
      <c r="D483" s="45">
        <v>70</v>
      </c>
      <c r="E483" s="45">
        <f t="shared" ref="E483:E484" si="23">D483</f>
        <v>70</v>
      </c>
      <c r="F483" s="45"/>
      <c r="G483" s="134">
        <f t="shared" ref="G483:G484" si="24">F483</f>
        <v>0</v>
      </c>
      <c r="H483" s="45"/>
      <c r="I483" s="45">
        <f t="shared" ref="I483:I484" si="25">G483-H483</f>
        <v>0</v>
      </c>
      <c r="J483" s="11"/>
    </row>
    <row r="484" spans="2:10" ht="93" customHeight="1">
      <c r="B484" s="346" t="s">
        <v>141</v>
      </c>
      <c r="C484" s="346"/>
      <c r="D484" s="182">
        <v>49305</v>
      </c>
      <c r="E484" s="134">
        <f t="shared" si="23"/>
        <v>49305</v>
      </c>
      <c r="F484" s="182">
        <v>24652.5</v>
      </c>
      <c r="G484" s="134">
        <f t="shared" si="24"/>
        <v>24652.5</v>
      </c>
      <c r="H484" s="182">
        <v>6177.41</v>
      </c>
      <c r="I484" s="182">
        <f t="shared" si="25"/>
        <v>18475.09</v>
      </c>
      <c r="J484" s="73" t="s">
        <v>330</v>
      </c>
    </row>
    <row r="485" spans="2:10" ht="17.25">
      <c r="E485" s="246"/>
    </row>
    <row r="486" spans="2:10" ht="17.25">
      <c r="E486" s="246"/>
    </row>
    <row r="487" spans="2:10" s="154" customFormat="1">
      <c r="H487" s="198"/>
    </row>
    <row r="488" spans="2:10" ht="16.5" customHeight="1">
      <c r="B488" s="156" t="s">
        <v>342</v>
      </c>
      <c r="C488" s="338" t="s">
        <v>66</v>
      </c>
      <c r="D488" s="338"/>
      <c r="E488" s="338"/>
      <c r="F488" s="285" t="s">
        <v>67</v>
      </c>
      <c r="G488" s="285"/>
      <c r="H488" s="288" t="s">
        <v>282</v>
      </c>
      <c r="I488" s="288"/>
      <c r="J488" s="288"/>
    </row>
    <row r="489" spans="2:10">
      <c r="C489" s="8"/>
      <c r="D489" s="8"/>
      <c r="E489" s="1"/>
      <c r="F489" s="285" t="s">
        <v>68</v>
      </c>
      <c r="G489" s="285"/>
      <c r="H489" s="285" t="s">
        <v>69</v>
      </c>
      <c r="I489" s="285"/>
      <c r="J489" s="285"/>
    </row>
    <row r="490" spans="2:10">
      <c r="B490" s="33" t="s">
        <v>70</v>
      </c>
      <c r="D490" s="8"/>
      <c r="E490" s="8"/>
      <c r="F490" s="8"/>
      <c r="G490" s="8"/>
    </row>
    <row r="491" spans="2:10" ht="16.5" customHeight="1">
      <c r="C491" s="338" t="s">
        <v>71</v>
      </c>
      <c r="D491" s="338"/>
      <c r="E491" s="338"/>
      <c r="F491" s="285" t="s">
        <v>67</v>
      </c>
      <c r="G491" s="285"/>
      <c r="H491" s="288" t="s">
        <v>216</v>
      </c>
      <c r="I491" s="288"/>
      <c r="J491" s="288"/>
    </row>
    <row r="492" spans="2:10">
      <c r="C492" s="8"/>
      <c r="D492" s="8"/>
      <c r="E492" s="8"/>
      <c r="F492" s="285" t="s">
        <v>68</v>
      </c>
      <c r="G492" s="285"/>
      <c r="H492" s="285" t="s">
        <v>69</v>
      </c>
      <c r="I492" s="285"/>
      <c r="J492" s="285"/>
    </row>
    <row r="494" spans="2:10" s="154" customFormat="1">
      <c r="H494" s="13"/>
      <c r="I494" s="306" t="s">
        <v>126</v>
      </c>
      <c r="J494" s="306"/>
    </row>
    <row r="495" spans="2:10" s="154" customFormat="1">
      <c r="H495" s="13"/>
      <c r="I495" s="276"/>
      <c r="J495" s="276"/>
    </row>
    <row r="496" spans="2:10" s="154" customFormat="1">
      <c r="B496" s="307" t="s">
        <v>120</v>
      </c>
      <c r="C496" s="307"/>
      <c r="D496" s="307"/>
      <c r="E496" s="307"/>
      <c r="F496" s="307"/>
      <c r="G496" s="307"/>
      <c r="H496" s="307"/>
      <c r="I496" s="307"/>
    </row>
    <row r="497" spans="2:10" s="154" customFormat="1">
      <c r="B497" s="307" t="s">
        <v>127</v>
      </c>
      <c r="C497" s="307"/>
      <c r="D497" s="307"/>
      <c r="E497" s="307"/>
      <c r="F497" s="307"/>
      <c r="G497" s="307"/>
      <c r="H497" s="307"/>
      <c r="I497" s="307"/>
    </row>
    <row r="498" spans="2:10" s="154" customFormat="1" ht="16.5" customHeight="1">
      <c r="B498" s="307" t="s">
        <v>340</v>
      </c>
      <c r="C498" s="307"/>
      <c r="D498" s="307"/>
      <c r="E498" s="307"/>
      <c r="F498" s="307"/>
      <c r="G498" s="307"/>
      <c r="H498" s="307"/>
      <c r="I498" s="307"/>
    </row>
    <row r="499" spans="2:10" s="154" customFormat="1">
      <c r="J499" s="12"/>
    </row>
    <row r="500" spans="2:10" s="154" customFormat="1" ht="24" customHeight="1">
      <c r="B500" s="300" t="s">
        <v>29</v>
      </c>
      <c r="C500" s="275" t="s">
        <v>30</v>
      </c>
      <c r="D500" s="313" t="s">
        <v>144</v>
      </c>
      <c r="E500" s="302"/>
      <c r="F500" s="302"/>
      <c r="G500" s="302"/>
      <c r="H500" s="302"/>
      <c r="I500" s="314"/>
      <c r="J500" s="12"/>
    </row>
    <row r="501" spans="2:10" s="154" customFormat="1">
      <c r="B501" s="300"/>
      <c r="C501" s="275" t="s">
        <v>31</v>
      </c>
      <c r="D501" s="298">
        <v>104021</v>
      </c>
      <c r="E501" s="298"/>
      <c r="F501" s="298"/>
      <c r="G501" s="298"/>
      <c r="H501" s="298"/>
      <c r="I501" s="298"/>
    </row>
    <row r="502" spans="2:10" s="154" customFormat="1">
      <c r="B502" s="299"/>
      <c r="C502" s="299"/>
      <c r="D502" s="299"/>
      <c r="E502" s="299"/>
      <c r="F502" s="299"/>
      <c r="G502" s="299"/>
      <c r="H502" s="299"/>
      <c r="I502" s="299"/>
    </row>
    <row r="503" spans="2:10" s="154" customFormat="1">
      <c r="B503" s="300" t="s">
        <v>32</v>
      </c>
      <c r="C503" s="275" t="s">
        <v>30</v>
      </c>
      <c r="D503" s="313" t="s">
        <v>144</v>
      </c>
      <c r="E503" s="302"/>
      <c r="F503" s="302"/>
      <c r="G503" s="302"/>
      <c r="H503" s="302"/>
      <c r="I503" s="314"/>
    </row>
    <row r="504" spans="2:10" s="154" customFormat="1">
      <c r="B504" s="300"/>
      <c r="C504" s="275" t="s">
        <v>31</v>
      </c>
      <c r="D504" s="298">
        <v>104021</v>
      </c>
      <c r="E504" s="298"/>
      <c r="F504" s="298"/>
      <c r="G504" s="298"/>
      <c r="H504" s="298"/>
      <c r="I504" s="298"/>
    </row>
    <row r="505" spans="2:10" s="154" customFormat="1">
      <c r="B505" s="302"/>
      <c r="C505" s="302"/>
      <c r="D505" s="302"/>
      <c r="E505" s="302"/>
      <c r="F505" s="302"/>
      <c r="G505" s="302"/>
      <c r="H505" s="302"/>
      <c r="I505" s="302"/>
    </row>
    <row r="506" spans="2:10" s="154" customFormat="1">
      <c r="B506" s="300" t="s">
        <v>33</v>
      </c>
      <c r="C506" s="300"/>
      <c r="D506" s="313" t="s">
        <v>144</v>
      </c>
      <c r="E506" s="302"/>
      <c r="F506" s="302"/>
      <c r="G506" s="302"/>
      <c r="H506" s="302"/>
      <c r="I506" s="314"/>
    </row>
    <row r="507" spans="2:10" s="154" customFormat="1">
      <c r="B507" s="299"/>
      <c r="C507" s="299"/>
      <c r="D507" s="334"/>
      <c r="E507" s="334"/>
      <c r="F507" s="334"/>
      <c r="G507" s="334"/>
      <c r="H507" s="334"/>
    </row>
    <row r="508" spans="2:10" s="154" customFormat="1">
      <c r="B508" s="300" t="s">
        <v>34</v>
      </c>
      <c r="C508" s="300"/>
      <c r="D508" s="298">
        <v>1006</v>
      </c>
      <c r="E508" s="298"/>
      <c r="F508" s="298"/>
      <c r="G508" s="298"/>
      <c r="H508" s="298"/>
      <c r="I508" s="298"/>
    </row>
    <row r="509" spans="2:10" s="154" customFormat="1">
      <c r="B509" s="302"/>
      <c r="C509" s="302"/>
      <c r="D509" s="302"/>
      <c r="E509" s="302"/>
      <c r="F509" s="302"/>
      <c r="G509" s="302"/>
      <c r="H509" s="302"/>
      <c r="I509" s="302"/>
    </row>
    <row r="510" spans="2:10" s="154" customFormat="1">
      <c r="B510" s="303" t="s">
        <v>123</v>
      </c>
      <c r="C510" s="275" t="s">
        <v>37</v>
      </c>
      <c r="D510" s="335" t="s">
        <v>142</v>
      </c>
      <c r="E510" s="336"/>
      <c r="F510" s="336"/>
      <c r="G510" s="336"/>
      <c r="H510" s="336"/>
      <c r="I510" s="337"/>
    </row>
    <row r="511" spans="2:10" s="154" customFormat="1">
      <c r="B511" s="303"/>
      <c r="C511" s="275" t="s">
        <v>38</v>
      </c>
      <c r="D511" s="335" t="s">
        <v>142</v>
      </c>
      <c r="E511" s="336"/>
      <c r="F511" s="336"/>
      <c r="G511" s="336"/>
      <c r="H511" s="336"/>
      <c r="I511" s="337"/>
    </row>
    <row r="512" spans="2:10" s="154" customFormat="1">
      <c r="B512" s="303"/>
      <c r="C512" s="275" t="s">
        <v>39</v>
      </c>
      <c r="D512" s="298" t="s">
        <v>143</v>
      </c>
      <c r="E512" s="298"/>
      <c r="F512" s="298"/>
      <c r="G512" s="298"/>
      <c r="H512" s="298"/>
      <c r="I512" s="298"/>
    </row>
    <row r="513" spans="2:10" s="154" customFormat="1">
      <c r="B513" s="299"/>
      <c r="C513" s="299"/>
      <c r="D513" s="334"/>
      <c r="E513" s="334"/>
      <c r="F513" s="334"/>
      <c r="G513" s="334"/>
      <c r="H513" s="334"/>
    </row>
    <row r="514" spans="2:10" s="154" customFormat="1" ht="22.5" customHeight="1">
      <c r="B514" s="289" t="s">
        <v>124</v>
      </c>
      <c r="C514" s="275" t="s">
        <v>41</v>
      </c>
      <c r="D514" s="295" t="s">
        <v>145</v>
      </c>
      <c r="E514" s="296"/>
      <c r="F514" s="296"/>
      <c r="G514" s="296"/>
      <c r="H514" s="296"/>
      <c r="I514" s="297"/>
    </row>
    <row r="515" spans="2:10" s="154" customFormat="1">
      <c r="B515" s="291"/>
      <c r="C515" s="275" t="s">
        <v>42</v>
      </c>
      <c r="D515" s="298">
        <v>1108</v>
      </c>
      <c r="E515" s="298"/>
      <c r="F515" s="298"/>
      <c r="G515" s="298"/>
      <c r="H515" s="298"/>
      <c r="I515" s="298"/>
    </row>
    <row r="516" spans="2:10" s="154" customFormat="1" ht="18.75" customHeight="1">
      <c r="B516" s="291"/>
      <c r="C516" s="275" t="s">
        <v>43</v>
      </c>
      <c r="D516" s="295" t="s">
        <v>288</v>
      </c>
      <c r="E516" s="296"/>
      <c r="F516" s="296"/>
      <c r="G516" s="296"/>
      <c r="H516" s="296"/>
      <c r="I516" s="297"/>
    </row>
    <row r="517" spans="2:10" s="154" customFormat="1">
      <c r="B517" s="293"/>
      <c r="C517" s="275" t="s">
        <v>44</v>
      </c>
      <c r="D517" s="298">
        <v>11010</v>
      </c>
      <c r="E517" s="298"/>
      <c r="F517" s="298"/>
      <c r="G517" s="298"/>
      <c r="H517" s="298"/>
      <c r="I517" s="298"/>
    </row>
    <row r="518" spans="2:10" s="154" customFormat="1">
      <c r="B518" s="299"/>
      <c r="C518" s="299"/>
      <c r="D518" s="334"/>
      <c r="E518" s="334"/>
      <c r="F518" s="334"/>
      <c r="G518" s="334"/>
      <c r="H518" s="334"/>
    </row>
    <row r="519" spans="2:10" s="154" customFormat="1">
      <c r="B519" s="300" t="s">
        <v>125</v>
      </c>
      <c r="C519" s="300"/>
      <c r="D519" s="298" t="s">
        <v>148</v>
      </c>
      <c r="E519" s="298"/>
      <c r="F519" s="298"/>
      <c r="G519" s="298"/>
      <c r="H519" s="298"/>
      <c r="I519" s="298"/>
    </row>
    <row r="520" spans="2:10" s="154" customFormat="1"/>
    <row r="521" spans="2:10" s="154" customFormat="1" ht="40.5" customHeight="1">
      <c r="B521" s="38"/>
      <c r="C521" s="38"/>
      <c r="D521" s="339" t="s">
        <v>128</v>
      </c>
      <c r="E521" s="340"/>
      <c r="F521" s="339" t="s">
        <v>129</v>
      </c>
      <c r="G521" s="340"/>
      <c r="H521" s="341" t="s">
        <v>130</v>
      </c>
      <c r="I521" s="341" t="s">
        <v>131</v>
      </c>
      <c r="J521" s="341" t="s">
        <v>132</v>
      </c>
    </row>
    <row r="522" spans="2:10" s="154" customFormat="1" ht="57.75" customHeight="1">
      <c r="B522" s="275" t="s">
        <v>133</v>
      </c>
      <c r="C522" s="179">
        <v>1108</v>
      </c>
      <c r="D522" s="3" t="s">
        <v>2</v>
      </c>
      <c r="E522" s="3" t="s">
        <v>134</v>
      </c>
      <c r="F522" s="3" t="s">
        <v>2</v>
      </c>
      <c r="G522" s="3" t="s">
        <v>134</v>
      </c>
      <c r="H522" s="342"/>
      <c r="I522" s="342"/>
      <c r="J522" s="342"/>
    </row>
    <row r="523" spans="2:10" s="154" customFormat="1" ht="25.5" customHeight="1">
      <c r="B523" s="275" t="s">
        <v>135</v>
      </c>
      <c r="C523" s="179">
        <v>11010</v>
      </c>
      <c r="D523" s="3">
        <v>1</v>
      </c>
      <c r="E523" s="3">
        <v>2</v>
      </c>
      <c r="F523" s="3">
        <v>3</v>
      </c>
      <c r="G523" s="3">
        <v>4</v>
      </c>
      <c r="H523" s="3">
        <v>5</v>
      </c>
      <c r="I523" s="3">
        <v>6</v>
      </c>
      <c r="J523" s="3">
        <v>7</v>
      </c>
    </row>
    <row r="524" spans="2:10" s="154" customFormat="1" ht="26.25" customHeight="1">
      <c r="B524" s="275" t="s">
        <v>136</v>
      </c>
      <c r="C524" s="295" t="s">
        <v>288</v>
      </c>
      <c r="D524" s="296"/>
      <c r="E524" s="296"/>
      <c r="F524" s="296"/>
      <c r="G524" s="296"/>
      <c r="H524" s="296"/>
      <c r="I524" s="296"/>
      <c r="J524" s="297"/>
    </row>
    <row r="525" spans="2:10" s="154" customFormat="1" ht="75" customHeight="1">
      <c r="B525" s="275" t="s">
        <v>298</v>
      </c>
      <c r="C525" s="278" t="s">
        <v>318</v>
      </c>
      <c r="D525" s="277" t="s">
        <v>28</v>
      </c>
      <c r="E525" s="277" t="s">
        <v>28</v>
      </c>
      <c r="F525" s="277" t="s">
        <v>28</v>
      </c>
      <c r="G525" s="253"/>
      <c r="H525" s="277" t="s">
        <v>28</v>
      </c>
      <c r="I525" s="277" t="s">
        <v>28</v>
      </c>
      <c r="J525" s="277" t="s">
        <v>28</v>
      </c>
    </row>
    <row r="526" spans="2:10" s="154" customFormat="1" ht="38.25" customHeight="1">
      <c r="B526" s="275" t="s">
        <v>138</v>
      </c>
      <c r="C526" s="278" t="s">
        <v>319</v>
      </c>
      <c r="D526" s="277" t="s">
        <v>28</v>
      </c>
      <c r="E526" s="277" t="s">
        <v>28</v>
      </c>
      <c r="F526" s="277" t="s">
        <v>28</v>
      </c>
      <c r="G526" s="277" t="s">
        <v>27</v>
      </c>
      <c r="H526" s="277" t="s">
        <v>28</v>
      </c>
      <c r="I526" s="277" t="s">
        <v>28</v>
      </c>
      <c r="J526" s="277" t="s">
        <v>28</v>
      </c>
    </row>
    <row r="527" spans="2:10" s="154" customFormat="1" ht="84" customHeight="1">
      <c r="B527" s="275" t="s">
        <v>305</v>
      </c>
      <c r="C527" s="278" t="s">
        <v>320</v>
      </c>
      <c r="D527" s="277" t="s">
        <v>28</v>
      </c>
      <c r="E527" s="277" t="s">
        <v>28</v>
      </c>
      <c r="F527" s="277" t="s">
        <v>28</v>
      </c>
      <c r="G527" s="253"/>
      <c r="H527" s="277" t="s">
        <v>28</v>
      </c>
      <c r="I527" s="277" t="s">
        <v>28</v>
      </c>
      <c r="J527" s="277" t="s">
        <v>28</v>
      </c>
    </row>
    <row r="528" spans="2:10" s="154" customFormat="1">
      <c r="B528" s="343" t="s">
        <v>140</v>
      </c>
      <c r="C528" s="343"/>
      <c r="D528" s="38"/>
      <c r="E528" s="38"/>
      <c r="F528" s="38"/>
      <c r="G528" s="38"/>
      <c r="H528" s="38"/>
      <c r="I528" s="38"/>
      <c r="J528" s="38"/>
    </row>
    <row r="529" spans="2:10" s="154" customFormat="1" ht="56.25" customHeight="1">
      <c r="B529" s="344" t="s">
        <v>321</v>
      </c>
      <c r="C529" s="345"/>
      <c r="D529" s="45">
        <v>1</v>
      </c>
      <c r="E529" s="45">
        <f t="shared" ref="E529:E530" si="26">D529</f>
        <v>1</v>
      </c>
      <c r="F529" s="45">
        <v>1</v>
      </c>
      <c r="G529" s="45">
        <f t="shared" ref="G529:G530" si="27">F529</f>
        <v>1</v>
      </c>
      <c r="H529" s="45"/>
      <c r="I529" s="45">
        <f t="shared" ref="I529:I530" si="28">G529-H529</f>
        <v>1</v>
      </c>
      <c r="J529" s="73" t="s">
        <v>350</v>
      </c>
    </row>
    <row r="530" spans="2:10" s="154" customFormat="1" ht="74.25" customHeight="1">
      <c r="B530" s="346" t="s">
        <v>141</v>
      </c>
      <c r="C530" s="346"/>
      <c r="D530" s="182">
        <v>2000</v>
      </c>
      <c r="E530" s="134">
        <f t="shared" si="26"/>
        <v>2000</v>
      </c>
      <c r="F530" s="182">
        <v>2000</v>
      </c>
      <c r="G530" s="134">
        <f t="shared" si="27"/>
        <v>2000</v>
      </c>
      <c r="H530" s="182"/>
      <c r="I530" s="182">
        <f t="shared" si="28"/>
        <v>2000</v>
      </c>
      <c r="J530" s="73" t="s">
        <v>350</v>
      </c>
    </row>
    <row r="531" spans="2:10" s="154" customFormat="1" ht="17.25">
      <c r="E531" s="246"/>
    </row>
    <row r="532" spans="2:10" s="154" customFormat="1" ht="17.25">
      <c r="E532" s="246"/>
    </row>
    <row r="533" spans="2:10" s="154" customFormat="1"/>
    <row r="534" spans="2:10" s="154" customFormat="1">
      <c r="B534" s="156" t="s">
        <v>342</v>
      </c>
      <c r="C534" s="338" t="s">
        <v>66</v>
      </c>
      <c r="D534" s="338"/>
      <c r="E534" s="338"/>
      <c r="F534" s="285" t="s">
        <v>67</v>
      </c>
      <c r="G534" s="285"/>
      <c r="H534" s="288" t="s">
        <v>282</v>
      </c>
      <c r="I534" s="288"/>
      <c r="J534" s="288"/>
    </row>
    <row r="535" spans="2:10" s="154" customFormat="1">
      <c r="C535" s="8"/>
      <c r="D535" s="8"/>
      <c r="E535" s="1"/>
      <c r="F535" s="285" t="s">
        <v>68</v>
      </c>
      <c r="G535" s="285"/>
      <c r="H535" s="285" t="s">
        <v>69</v>
      </c>
      <c r="I535" s="285"/>
      <c r="J535" s="285"/>
    </row>
    <row r="536" spans="2:10" s="154" customFormat="1">
      <c r="B536" s="274" t="s">
        <v>70</v>
      </c>
      <c r="D536" s="8"/>
      <c r="E536" s="8"/>
      <c r="F536" s="8"/>
      <c r="G536" s="8"/>
    </row>
    <row r="537" spans="2:10" s="154" customFormat="1">
      <c r="C537" s="338" t="s">
        <v>71</v>
      </c>
      <c r="D537" s="338"/>
      <c r="E537" s="338"/>
      <c r="F537" s="285" t="s">
        <v>67</v>
      </c>
      <c r="G537" s="285"/>
      <c r="H537" s="288" t="s">
        <v>216</v>
      </c>
      <c r="I537" s="288"/>
      <c r="J537" s="288"/>
    </row>
    <row r="538" spans="2:10" s="154" customFormat="1">
      <c r="C538" s="8"/>
      <c r="D538" s="8"/>
      <c r="E538" s="8"/>
      <c r="F538" s="285" t="s">
        <v>68</v>
      </c>
      <c r="G538" s="285"/>
      <c r="H538" s="285" t="s">
        <v>69</v>
      </c>
      <c r="I538" s="285"/>
      <c r="J538" s="285"/>
    </row>
    <row r="539" spans="2:10" s="154" customFormat="1"/>
    <row r="540" spans="2:10" s="154" customFormat="1">
      <c r="H540" s="13"/>
      <c r="I540" s="306" t="s">
        <v>126</v>
      </c>
      <c r="J540" s="306"/>
    </row>
    <row r="541" spans="2:10" s="154" customFormat="1">
      <c r="H541" s="13"/>
      <c r="I541" s="276"/>
      <c r="J541" s="276"/>
    </row>
    <row r="542" spans="2:10" s="154" customFormat="1">
      <c r="B542" s="307" t="s">
        <v>120</v>
      </c>
      <c r="C542" s="307"/>
      <c r="D542" s="307"/>
      <c r="E542" s="307"/>
      <c r="F542" s="307"/>
      <c r="G542" s="307"/>
      <c r="H542" s="307"/>
      <c r="I542" s="307"/>
    </row>
    <row r="543" spans="2:10" s="154" customFormat="1">
      <c r="B543" s="307" t="s">
        <v>127</v>
      </c>
      <c r="C543" s="307"/>
      <c r="D543" s="307"/>
      <c r="E543" s="307"/>
      <c r="F543" s="307"/>
      <c r="G543" s="307"/>
      <c r="H543" s="307"/>
      <c r="I543" s="307"/>
    </row>
    <row r="544" spans="2:10" s="154" customFormat="1">
      <c r="B544" s="307" t="s">
        <v>340</v>
      </c>
      <c r="C544" s="307"/>
      <c r="D544" s="307"/>
      <c r="E544" s="307"/>
      <c r="F544" s="307"/>
      <c r="G544" s="307"/>
      <c r="H544" s="307"/>
      <c r="I544" s="307"/>
    </row>
    <row r="545" spans="2:10" s="154" customFormat="1">
      <c r="J545" s="12"/>
    </row>
    <row r="546" spans="2:10" s="154" customFormat="1">
      <c r="B546" s="300" t="s">
        <v>29</v>
      </c>
      <c r="C546" s="275" t="s">
        <v>30</v>
      </c>
      <c r="D546" s="313" t="s">
        <v>144</v>
      </c>
      <c r="E546" s="302"/>
      <c r="F546" s="302"/>
      <c r="G546" s="302"/>
      <c r="H546" s="302"/>
      <c r="I546" s="314"/>
      <c r="J546" s="12"/>
    </row>
    <row r="547" spans="2:10" s="154" customFormat="1">
      <c r="B547" s="300"/>
      <c r="C547" s="275" t="s">
        <v>31</v>
      </c>
      <c r="D547" s="298">
        <v>104021</v>
      </c>
      <c r="E547" s="298"/>
      <c r="F547" s="298"/>
      <c r="G547" s="298"/>
      <c r="H547" s="298"/>
      <c r="I547" s="298"/>
    </row>
    <row r="548" spans="2:10" s="154" customFormat="1">
      <c r="B548" s="299"/>
      <c r="C548" s="299"/>
      <c r="D548" s="299"/>
      <c r="E548" s="299"/>
      <c r="F548" s="299"/>
      <c r="G548" s="299"/>
      <c r="H548" s="299"/>
      <c r="I548" s="299"/>
    </row>
    <row r="549" spans="2:10" s="154" customFormat="1">
      <c r="B549" s="300" t="s">
        <v>32</v>
      </c>
      <c r="C549" s="275" t="s">
        <v>30</v>
      </c>
      <c r="D549" s="313" t="s">
        <v>144</v>
      </c>
      <c r="E549" s="302"/>
      <c r="F549" s="302"/>
      <c r="G549" s="302"/>
      <c r="H549" s="302"/>
      <c r="I549" s="314"/>
    </row>
    <row r="550" spans="2:10" s="154" customFormat="1">
      <c r="B550" s="300"/>
      <c r="C550" s="275" t="s">
        <v>31</v>
      </c>
      <c r="D550" s="298">
        <v>104021</v>
      </c>
      <c r="E550" s="298"/>
      <c r="F550" s="298"/>
      <c r="G550" s="298"/>
      <c r="H550" s="298"/>
      <c r="I550" s="298"/>
    </row>
    <row r="551" spans="2:10" s="154" customFormat="1">
      <c r="B551" s="302"/>
      <c r="C551" s="302"/>
      <c r="D551" s="302"/>
      <c r="E551" s="302"/>
      <c r="F551" s="302"/>
      <c r="G551" s="302"/>
      <c r="H551" s="302"/>
      <c r="I551" s="302"/>
    </row>
    <row r="552" spans="2:10" s="154" customFormat="1">
      <c r="B552" s="300" t="s">
        <v>33</v>
      </c>
      <c r="C552" s="300"/>
      <c r="D552" s="313" t="s">
        <v>144</v>
      </c>
      <c r="E552" s="302"/>
      <c r="F552" s="302"/>
      <c r="G552" s="302"/>
      <c r="H552" s="302"/>
      <c r="I552" s="314"/>
    </row>
    <row r="553" spans="2:10" s="154" customFormat="1">
      <c r="B553" s="299"/>
      <c r="C553" s="299"/>
      <c r="D553" s="334"/>
      <c r="E553" s="334"/>
      <c r="F553" s="334"/>
      <c r="G553" s="334"/>
      <c r="H553" s="334"/>
    </row>
    <row r="554" spans="2:10" s="154" customFormat="1">
      <c r="B554" s="300" t="s">
        <v>34</v>
      </c>
      <c r="C554" s="300"/>
      <c r="D554" s="298">
        <v>1006</v>
      </c>
      <c r="E554" s="298"/>
      <c r="F554" s="298"/>
      <c r="G554" s="298"/>
      <c r="H554" s="298"/>
      <c r="I554" s="298"/>
    </row>
    <row r="555" spans="2:10" s="154" customFormat="1">
      <c r="B555" s="302"/>
      <c r="C555" s="302"/>
      <c r="D555" s="302"/>
      <c r="E555" s="302"/>
      <c r="F555" s="302"/>
      <c r="G555" s="302"/>
      <c r="H555" s="302"/>
      <c r="I555" s="302"/>
    </row>
    <row r="556" spans="2:10" s="154" customFormat="1">
      <c r="B556" s="303" t="s">
        <v>123</v>
      </c>
      <c r="C556" s="275" t="s">
        <v>37</v>
      </c>
      <c r="D556" s="335" t="s">
        <v>142</v>
      </c>
      <c r="E556" s="336"/>
      <c r="F556" s="336"/>
      <c r="G556" s="336"/>
      <c r="H556" s="336"/>
      <c r="I556" s="337"/>
    </row>
    <row r="557" spans="2:10" s="154" customFormat="1">
      <c r="B557" s="303"/>
      <c r="C557" s="275" t="s">
        <v>38</v>
      </c>
      <c r="D557" s="335" t="s">
        <v>142</v>
      </c>
      <c r="E557" s="336"/>
      <c r="F557" s="336"/>
      <c r="G557" s="336"/>
      <c r="H557" s="336"/>
      <c r="I557" s="337"/>
    </row>
    <row r="558" spans="2:10" s="154" customFormat="1">
      <c r="B558" s="303"/>
      <c r="C558" s="275" t="s">
        <v>39</v>
      </c>
      <c r="D558" s="298" t="s">
        <v>143</v>
      </c>
      <c r="E558" s="298"/>
      <c r="F558" s="298"/>
      <c r="G558" s="298"/>
      <c r="H558" s="298"/>
      <c r="I558" s="298"/>
    </row>
    <row r="559" spans="2:10" s="154" customFormat="1">
      <c r="B559" s="299"/>
      <c r="C559" s="299"/>
      <c r="D559" s="334"/>
      <c r="E559" s="334"/>
      <c r="F559" s="334"/>
      <c r="G559" s="334"/>
      <c r="H559" s="334"/>
    </row>
    <row r="560" spans="2:10" s="154" customFormat="1">
      <c r="B560" s="289" t="s">
        <v>124</v>
      </c>
      <c r="C560" s="275" t="s">
        <v>41</v>
      </c>
      <c r="D560" s="295" t="s">
        <v>145</v>
      </c>
      <c r="E560" s="296"/>
      <c r="F560" s="296"/>
      <c r="G560" s="296"/>
      <c r="H560" s="296"/>
      <c r="I560" s="297"/>
    </row>
    <row r="561" spans="2:10" s="154" customFormat="1">
      <c r="B561" s="291"/>
      <c r="C561" s="275" t="s">
        <v>42</v>
      </c>
      <c r="D561" s="298">
        <v>1108</v>
      </c>
      <c r="E561" s="298"/>
      <c r="F561" s="298"/>
      <c r="G561" s="298"/>
      <c r="H561" s="298"/>
      <c r="I561" s="298"/>
    </row>
    <row r="562" spans="2:10" s="154" customFormat="1">
      <c r="B562" s="291"/>
      <c r="C562" s="275" t="s">
        <v>43</v>
      </c>
      <c r="D562" s="295" t="s">
        <v>322</v>
      </c>
      <c r="E562" s="296"/>
      <c r="F562" s="296"/>
      <c r="G562" s="296"/>
      <c r="H562" s="296"/>
      <c r="I562" s="297"/>
    </row>
    <row r="563" spans="2:10" s="154" customFormat="1">
      <c r="B563" s="293"/>
      <c r="C563" s="275" t="s">
        <v>44</v>
      </c>
      <c r="D563" s="298">
        <v>11011</v>
      </c>
      <c r="E563" s="298"/>
      <c r="F563" s="298"/>
      <c r="G563" s="298"/>
      <c r="H563" s="298"/>
      <c r="I563" s="298"/>
    </row>
    <row r="564" spans="2:10" s="154" customFormat="1">
      <c r="B564" s="299"/>
      <c r="C564" s="299"/>
      <c r="D564" s="334"/>
      <c r="E564" s="334"/>
      <c r="F564" s="334"/>
      <c r="G564" s="334"/>
      <c r="H564" s="334"/>
    </row>
    <row r="565" spans="2:10" s="154" customFormat="1">
      <c r="B565" s="300" t="s">
        <v>125</v>
      </c>
      <c r="C565" s="300"/>
      <c r="D565" s="298" t="s">
        <v>148</v>
      </c>
      <c r="E565" s="298"/>
      <c r="F565" s="298"/>
      <c r="G565" s="298"/>
      <c r="H565" s="298"/>
      <c r="I565" s="298"/>
    </row>
    <row r="566" spans="2:10" s="154" customFormat="1"/>
    <row r="567" spans="2:10" s="154" customFormat="1" ht="32.25" customHeight="1">
      <c r="B567" s="38"/>
      <c r="C567" s="38"/>
      <c r="D567" s="339" t="s">
        <v>128</v>
      </c>
      <c r="E567" s="340"/>
      <c r="F567" s="339" t="s">
        <v>129</v>
      </c>
      <c r="G567" s="340"/>
      <c r="H567" s="341" t="s">
        <v>130</v>
      </c>
      <c r="I567" s="341" t="s">
        <v>131</v>
      </c>
      <c r="J567" s="341" t="s">
        <v>132</v>
      </c>
    </row>
    <row r="568" spans="2:10" s="154" customFormat="1" ht="55.5" customHeight="1">
      <c r="B568" s="275" t="s">
        <v>133</v>
      </c>
      <c r="C568" s="179">
        <v>1108</v>
      </c>
      <c r="D568" s="3" t="s">
        <v>2</v>
      </c>
      <c r="E568" s="3" t="s">
        <v>134</v>
      </c>
      <c r="F568" s="3" t="s">
        <v>2</v>
      </c>
      <c r="G568" s="3" t="s">
        <v>134</v>
      </c>
      <c r="H568" s="342"/>
      <c r="I568" s="342"/>
      <c r="J568" s="342"/>
    </row>
    <row r="569" spans="2:10" s="154" customFormat="1">
      <c r="B569" s="275" t="s">
        <v>135</v>
      </c>
      <c r="C569" s="179">
        <v>11011</v>
      </c>
      <c r="D569" s="3">
        <v>1</v>
      </c>
      <c r="E569" s="3">
        <v>2</v>
      </c>
      <c r="F569" s="3">
        <v>3</v>
      </c>
      <c r="G569" s="3">
        <v>4</v>
      </c>
      <c r="H569" s="3">
        <v>5</v>
      </c>
      <c r="I569" s="3">
        <v>6</v>
      </c>
      <c r="J569" s="3">
        <v>7</v>
      </c>
    </row>
    <row r="570" spans="2:10" s="154" customFormat="1">
      <c r="B570" s="275" t="s">
        <v>136</v>
      </c>
      <c r="C570" s="295" t="s">
        <v>322</v>
      </c>
      <c r="D570" s="296"/>
      <c r="E570" s="296"/>
      <c r="F570" s="296"/>
      <c r="G570" s="296"/>
      <c r="H570" s="296"/>
      <c r="I570" s="296"/>
      <c r="J570" s="297"/>
    </row>
    <row r="571" spans="2:10" s="154" customFormat="1" ht="71.25" customHeight="1">
      <c r="B571" s="275" t="s">
        <v>298</v>
      </c>
      <c r="C571" s="278" t="s">
        <v>323</v>
      </c>
      <c r="D571" s="277" t="s">
        <v>28</v>
      </c>
      <c r="E571" s="277" t="s">
        <v>28</v>
      </c>
      <c r="F571" s="277" t="s">
        <v>28</v>
      </c>
      <c r="G571" s="253"/>
      <c r="H571" s="277" t="s">
        <v>28</v>
      </c>
      <c r="I571" s="277" t="s">
        <v>28</v>
      </c>
      <c r="J571" s="277" t="s">
        <v>28</v>
      </c>
    </row>
    <row r="572" spans="2:10" s="154" customFormat="1" ht="27">
      <c r="B572" s="275" t="s">
        <v>138</v>
      </c>
      <c r="C572" s="278" t="s">
        <v>319</v>
      </c>
      <c r="D572" s="277" t="s">
        <v>28</v>
      </c>
      <c r="E572" s="277" t="s">
        <v>28</v>
      </c>
      <c r="F572" s="277" t="s">
        <v>28</v>
      </c>
      <c r="G572" s="277" t="s">
        <v>27</v>
      </c>
      <c r="H572" s="277" t="s">
        <v>28</v>
      </c>
      <c r="I572" s="277" t="s">
        <v>28</v>
      </c>
      <c r="J572" s="277" t="s">
        <v>28</v>
      </c>
    </row>
    <row r="573" spans="2:10" s="154" customFormat="1" ht="40.5">
      <c r="B573" s="275" t="s">
        <v>305</v>
      </c>
      <c r="C573" s="279" t="s">
        <v>144</v>
      </c>
      <c r="D573" s="277" t="s">
        <v>28</v>
      </c>
      <c r="E573" s="277" t="s">
        <v>28</v>
      </c>
      <c r="F573" s="277" t="s">
        <v>28</v>
      </c>
      <c r="G573" s="253"/>
      <c r="H573" s="277" t="s">
        <v>28</v>
      </c>
      <c r="I573" s="277" t="s">
        <v>28</v>
      </c>
      <c r="J573" s="277" t="s">
        <v>28</v>
      </c>
    </row>
    <row r="574" spans="2:10" s="154" customFormat="1">
      <c r="B574" s="343" t="s">
        <v>140</v>
      </c>
      <c r="C574" s="343"/>
      <c r="D574" s="38"/>
      <c r="E574" s="38"/>
      <c r="F574" s="38"/>
      <c r="G574" s="38"/>
      <c r="H574" s="38"/>
      <c r="I574" s="38"/>
      <c r="J574" s="38"/>
    </row>
    <row r="575" spans="2:10" s="154" customFormat="1" ht="168.75" customHeight="1">
      <c r="B575" s="344" t="s">
        <v>324</v>
      </c>
      <c r="C575" s="345"/>
      <c r="D575" s="45">
        <v>2</v>
      </c>
      <c r="E575" s="45">
        <f t="shared" ref="E575:E576" si="29">D575</f>
        <v>2</v>
      </c>
      <c r="F575" s="45">
        <v>2</v>
      </c>
      <c r="G575" s="45">
        <f t="shared" ref="G575:G576" si="30">F575</f>
        <v>2</v>
      </c>
      <c r="H575" s="45"/>
      <c r="I575" s="45">
        <f t="shared" ref="I575:I576" si="31">G575-H575</f>
        <v>2</v>
      </c>
      <c r="J575" s="73" t="s">
        <v>357</v>
      </c>
    </row>
    <row r="576" spans="2:10" s="154" customFormat="1" ht="170.25" customHeight="1">
      <c r="B576" s="346" t="s">
        <v>141</v>
      </c>
      <c r="C576" s="346"/>
      <c r="D576" s="182">
        <v>150000</v>
      </c>
      <c r="E576" s="134">
        <f t="shared" si="29"/>
        <v>150000</v>
      </c>
      <c r="F576" s="182">
        <v>75000</v>
      </c>
      <c r="G576" s="134">
        <f t="shared" si="30"/>
        <v>75000</v>
      </c>
      <c r="H576" s="182"/>
      <c r="I576" s="182">
        <f t="shared" si="31"/>
        <v>75000</v>
      </c>
      <c r="J576" s="73" t="s">
        <v>357</v>
      </c>
    </row>
    <row r="577" spans="2:10" s="154" customFormat="1" ht="17.25">
      <c r="E577" s="246"/>
      <c r="J577" s="284"/>
    </row>
    <row r="578" spans="2:10" s="154" customFormat="1" ht="17.25">
      <c r="E578" s="246"/>
    </row>
    <row r="579" spans="2:10" s="154" customFormat="1"/>
    <row r="580" spans="2:10" s="154" customFormat="1">
      <c r="B580" s="156" t="s">
        <v>342</v>
      </c>
      <c r="C580" s="338" t="s">
        <v>66</v>
      </c>
      <c r="D580" s="338"/>
      <c r="E580" s="338"/>
      <c r="F580" s="285" t="s">
        <v>67</v>
      </c>
      <c r="G580" s="285"/>
      <c r="H580" s="288" t="s">
        <v>282</v>
      </c>
      <c r="I580" s="288"/>
      <c r="J580" s="288"/>
    </row>
    <row r="581" spans="2:10" s="154" customFormat="1">
      <c r="C581" s="8"/>
      <c r="D581" s="8"/>
      <c r="E581" s="1"/>
      <c r="F581" s="285" t="s">
        <v>68</v>
      </c>
      <c r="G581" s="285"/>
      <c r="H581" s="285" t="s">
        <v>69</v>
      </c>
      <c r="I581" s="285"/>
      <c r="J581" s="285"/>
    </row>
    <row r="582" spans="2:10" s="154" customFormat="1">
      <c r="B582" s="274" t="s">
        <v>70</v>
      </c>
      <c r="D582" s="8"/>
      <c r="E582" s="8"/>
      <c r="F582" s="8"/>
      <c r="G582" s="8"/>
    </row>
    <row r="583" spans="2:10" s="154" customFormat="1">
      <c r="C583" s="338" t="s">
        <v>71</v>
      </c>
      <c r="D583" s="338"/>
      <c r="E583" s="338"/>
      <c r="F583" s="285" t="s">
        <v>67</v>
      </c>
      <c r="G583" s="285"/>
      <c r="H583" s="288" t="s">
        <v>216</v>
      </c>
      <c r="I583" s="288"/>
      <c r="J583" s="288"/>
    </row>
    <row r="584" spans="2:10" s="154" customFormat="1">
      <c r="C584" s="8"/>
      <c r="D584" s="8"/>
      <c r="E584" s="8"/>
      <c r="F584" s="285" t="s">
        <v>68</v>
      </c>
      <c r="G584" s="285"/>
      <c r="H584" s="285" t="s">
        <v>69</v>
      </c>
      <c r="I584" s="285"/>
      <c r="J584" s="285"/>
    </row>
    <row r="585" spans="2:10" s="154" customFormat="1"/>
    <row r="586" spans="2:10" s="154" customFormat="1"/>
    <row r="587" spans="2:10" s="154" customFormat="1">
      <c r="H587" s="13"/>
      <c r="I587" s="306" t="s">
        <v>126</v>
      </c>
      <c r="J587" s="306"/>
    </row>
    <row r="588" spans="2:10" s="154" customFormat="1">
      <c r="F588" s="240"/>
      <c r="G588" s="240"/>
      <c r="H588" s="240"/>
    </row>
    <row r="589" spans="2:10" s="154" customFormat="1">
      <c r="B589" s="307" t="s">
        <v>120</v>
      </c>
      <c r="C589" s="307"/>
      <c r="D589" s="307"/>
      <c r="E589" s="307"/>
      <c r="F589" s="307"/>
      <c r="G589" s="307"/>
      <c r="H589" s="307"/>
      <c r="I589" s="307"/>
    </row>
    <row r="590" spans="2:10" s="154" customFormat="1">
      <c r="B590" s="307" t="s">
        <v>127</v>
      </c>
      <c r="C590" s="307"/>
      <c r="D590" s="307"/>
      <c r="E590" s="307"/>
      <c r="F590" s="307"/>
      <c r="G590" s="307"/>
      <c r="H590" s="307"/>
      <c r="I590" s="307"/>
    </row>
    <row r="591" spans="2:10" s="154" customFormat="1">
      <c r="B591" s="307" t="s">
        <v>340</v>
      </c>
      <c r="C591" s="307"/>
      <c r="D591" s="307"/>
      <c r="E591" s="307"/>
      <c r="F591" s="307"/>
      <c r="G591" s="307"/>
      <c r="H591" s="307"/>
      <c r="I591" s="307"/>
    </row>
    <row r="592" spans="2:10" s="154" customFormat="1">
      <c r="J592" s="12"/>
    </row>
    <row r="593" spans="2:10" s="154" customFormat="1" ht="21.75" customHeight="1">
      <c r="B593" s="300" t="s">
        <v>29</v>
      </c>
      <c r="C593" s="241" t="s">
        <v>30</v>
      </c>
      <c r="D593" s="313" t="s">
        <v>144</v>
      </c>
      <c r="E593" s="302"/>
      <c r="F593" s="302"/>
      <c r="G593" s="302"/>
      <c r="H593" s="302"/>
      <c r="I593" s="314"/>
      <c r="J593" s="12"/>
    </row>
    <row r="594" spans="2:10" s="154" customFormat="1">
      <c r="B594" s="300"/>
      <c r="C594" s="241" t="s">
        <v>31</v>
      </c>
      <c r="D594" s="298">
        <v>104021</v>
      </c>
      <c r="E594" s="298"/>
      <c r="F594" s="298"/>
      <c r="G594" s="298"/>
      <c r="H594" s="298"/>
      <c r="I594" s="298"/>
    </row>
    <row r="595" spans="2:10" s="154" customFormat="1">
      <c r="B595" s="299"/>
      <c r="C595" s="299"/>
      <c r="D595" s="299"/>
      <c r="E595" s="299"/>
      <c r="F595" s="299"/>
      <c r="G595" s="299"/>
      <c r="H595" s="299"/>
      <c r="I595" s="299"/>
    </row>
    <row r="596" spans="2:10" s="154" customFormat="1" ht="21.75" customHeight="1">
      <c r="B596" s="300" t="s">
        <v>32</v>
      </c>
      <c r="C596" s="241" t="s">
        <v>30</v>
      </c>
      <c r="D596" s="313" t="s">
        <v>144</v>
      </c>
      <c r="E596" s="302"/>
      <c r="F596" s="302"/>
      <c r="G596" s="302"/>
      <c r="H596" s="302"/>
      <c r="I596" s="314"/>
    </row>
    <row r="597" spans="2:10" s="154" customFormat="1" ht="21" customHeight="1">
      <c r="B597" s="300"/>
      <c r="C597" s="241" t="s">
        <v>31</v>
      </c>
      <c r="D597" s="298">
        <v>104021</v>
      </c>
      <c r="E597" s="298"/>
      <c r="F597" s="298"/>
      <c r="G597" s="298"/>
      <c r="H597" s="298"/>
      <c r="I597" s="298"/>
    </row>
    <row r="598" spans="2:10" s="154" customFormat="1">
      <c r="B598" s="302"/>
      <c r="C598" s="302"/>
      <c r="D598" s="302"/>
      <c r="E598" s="302"/>
      <c r="F598" s="302"/>
      <c r="G598" s="302"/>
      <c r="H598" s="302"/>
      <c r="I598" s="302"/>
    </row>
    <row r="599" spans="2:10" s="154" customFormat="1" ht="21" customHeight="1">
      <c r="B599" s="300" t="s">
        <v>33</v>
      </c>
      <c r="C599" s="300"/>
      <c r="D599" s="298">
        <v>1006</v>
      </c>
      <c r="E599" s="298"/>
      <c r="F599" s="298"/>
      <c r="G599" s="298"/>
      <c r="H599" s="298"/>
      <c r="I599" s="298"/>
    </row>
    <row r="600" spans="2:10" s="154" customFormat="1">
      <c r="B600" s="299"/>
      <c r="C600" s="299"/>
      <c r="D600" s="334"/>
      <c r="E600" s="334"/>
      <c r="F600" s="334"/>
      <c r="G600" s="334"/>
      <c r="H600" s="334"/>
    </row>
    <row r="601" spans="2:10" s="154" customFormat="1" ht="24.75" customHeight="1">
      <c r="B601" s="300" t="s">
        <v>34</v>
      </c>
      <c r="C601" s="300"/>
      <c r="D601" s="298">
        <v>1</v>
      </c>
      <c r="E601" s="298"/>
      <c r="F601" s="298"/>
      <c r="G601" s="298"/>
      <c r="H601" s="298"/>
      <c r="I601" s="298"/>
    </row>
    <row r="602" spans="2:10" s="154" customFormat="1">
      <c r="B602" s="302"/>
      <c r="C602" s="302"/>
      <c r="D602" s="302"/>
      <c r="E602" s="302"/>
      <c r="F602" s="302"/>
      <c r="G602" s="302"/>
      <c r="H602" s="302"/>
      <c r="I602" s="302"/>
    </row>
    <row r="603" spans="2:10" s="154" customFormat="1" ht="21" customHeight="1">
      <c r="B603" s="303" t="s">
        <v>123</v>
      </c>
      <c r="C603" s="241" t="s">
        <v>37</v>
      </c>
      <c r="D603" s="335" t="s">
        <v>142</v>
      </c>
      <c r="E603" s="336"/>
      <c r="F603" s="336"/>
      <c r="G603" s="336"/>
      <c r="H603" s="336"/>
      <c r="I603" s="337"/>
    </row>
    <row r="604" spans="2:10" s="154" customFormat="1" ht="21" customHeight="1">
      <c r="B604" s="303"/>
      <c r="C604" s="241" t="s">
        <v>38</v>
      </c>
      <c r="D604" s="335" t="s">
        <v>142</v>
      </c>
      <c r="E604" s="336"/>
      <c r="F604" s="336"/>
      <c r="G604" s="336"/>
      <c r="H604" s="336"/>
      <c r="I604" s="337"/>
    </row>
    <row r="605" spans="2:10" s="154" customFormat="1" ht="17.25" customHeight="1">
      <c r="B605" s="303"/>
      <c r="C605" s="241" t="s">
        <v>39</v>
      </c>
      <c r="D605" s="298" t="s">
        <v>143</v>
      </c>
      <c r="E605" s="298"/>
      <c r="F605" s="298"/>
      <c r="G605" s="298"/>
      <c r="H605" s="298"/>
      <c r="I605" s="298"/>
    </row>
    <row r="606" spans="2:10" s="154" customFormat="1">
      <c r="B606" s="299"/>
      <c r="C606" s="299"/>
      <c r="D606" s="334"/>
      <c r="E606" s="334"/>
      <c r="F606" s="334"/>
      <c r="G606" s="334"/>
      <c r="H606" s="334"/>
    </row>
    <row r="607" spans="2:10" s="154" customFormat="1" ht="19.5" customHeight="1">
      <c r="B607" s="289" t="s">
        <v>124</v>
      </c>
      <c r="C607" s="241" t="s">
        <v>41</v>
      </c>
      <c r="D607" s="295" t="s">
        <v>145</v>
      </c>
      <c r="E607" s="296"/>
      <c r="F607" s="296"/>
      <c r="G607" s="296"/>
      <c r="H607" s="296"/>
      <c r="I607" s="297"/>
    </row>
    <row r="608" spans="2:10" s="154" customFormat="1">
      <c r="B608" s="291"/>
      <c r="C608" s="241" t="s">
        <v>42</v>
      </c>
      <c r="D608" s="298">
        <v>1108</v>
      </c>
      <c r="E608" s="298"/>
      <c r="F608" s="298"/>
      <c r="G608" s="298"/>
      <c r="H608" s="298"/>
      <c r="I608" s="298"/>
    </row>
    <row r="609" spans="2:10" s="154" customFormat="1" ht="20.25" customHeight="1">
      <c r="B609" s="291"/>
      <c r="C609" s="241" t="s">
        <v>43</v>
      </c>
      <c r="D609" s="295" t="s">
        <v>270</v>
      </c>
      <c r="E609" s="296"/>
      <c r="F609" s="296"/>
      <c r="G609" s="296"/>
      <c r="H609" s="296"/>
      <c r="I609" s="297"/>
    </row>
    <row r="610" spans="2:10" s="154" customFormat="1">
      <c r="B610" s="293"/>
      <c r="C610" s="241" t="s">
        <v>44</v>
      </c>
      <c r="D610" s="298">
        <v>12001</v>
      </c>
      <c r="E610" s="298"/>
      <c r="F610" s="298"/>
      <c r="G610" s="298"/>
      <c r="H610" s="298"/>
      <c r="I610" s="298"/>
    </row>
    <row r="611" spans="2:10" s="154" customFormat="1">
      <c r="B611" s="299"/>
      <c r="C611" s="299"/>
      <c r="D611" s="334"/>
      <c r="E611" s="334"/>
      <c r="F611" s="334"/>
      <c r="G611" s="334"/>
      <c r="H611" s="334"/>
    </row>
    <row r="612" spans="2:10" s="154" customFormat="1" ht="16.5" customHeight="1">
      <c r="B612" s="300" t="s">
        <v>125</v>
      </c>
      <c r="C612" s="300"/>
      <c r="D612" s="298" t="s">
        <v>148</v>
      </c>
      <c r="E612" s="298"/>
      <c r="F612" s="298"/>
      <c r="G612" s="298"/>
      <c r="H612" s="298"/>
      <c r="I612" s="298"/>
    </row>
    <row r="613" spans="2:10" s="154" customFormat="1"/>
    <row r="614" spans="2:10" s="154" customFormat="1" ht="31.5" customHeight="1">
      <c r="B614" s="38"/>
      <c r="C614" s="38"/>
      <c r="D614" s="339" t="s">
        <v>128</v>
      </c>
      <c r="E614" s="340"/>
      <c r="F614" s="339" t="s">
        <v>129</v>
      </c>
      <c r="G614" s="340"/>
      <c r="H614" s="341" t="s">
        <v>130</v>
      </c>
      <c r="I614" s="341" t="s">
        <v>131</v>
      </c>
      <c r="J614" s="341" t="s">
        <v>132</v>
      </c>
    </row>
    <row r="615" spans="2:10" s="154" customFormat="1" ht="53.25" customHeight="1">
      <c r="B615" s="241" t="s">
        <v>133</v>
      </c>
      <c r="C615" s="179">
        <v>1108</v>
      </c>
      <c r="D615" s="3" t="s">
        <v>2</v>
      </c>
      <c r="E615" s="3" t="s">
        <v>134</v>
      </c>
      <c r="F615" s="3" t="s">
        <v>2</v>
      </c>
      <c r="G615" s="3" t="s">
        <v>134</v>
      </c>
      <c r="H615" s="342"/>
      <c r="I615" s="342"/>
      <c r="J615" s="342"/>
    </row>
    <row r="616" spans="2:10" s="154" customFormat="1" ht="26.25" customHeight="1">
      <c r="B616" s="241" t="s">
        <v>135</v>
      </c>
      <c r="C616" s="179">
        <v>12001</v>
      </c>
      <c r="D616" s="3">
        <v>1</v>
      </c>
      <c r="E616" s="3">
        <v>2</v>
      </c>
      <c r="F616" s="3">
        <v>3</v>
      </c>
      <c r="G616" s="3">
        <v>4</v>
      </c>
      <c r="H616" s="3">
        <v>5</v>
      </c>
      <c r="I616" s="3">
        <v>6</v>
      </c>
      <c r="J616" s="3">
        <v>7</v>
      </c>
    </row>
    <row r="617" spans="2:10" s="154" customFormat="1" ht="22.5" customHeight="1">
      <c r="B617" s="241" t="s">
        <v>136</v>
      </c>
      <c r="C617" s="295" t="s">
        <v>279</v>
      </c>
      <c r="D617" s="296"/>
      <c r="E617" s="296"/>
      <c r="F617" s="296"/>
      <c r="G617" s="296"/>
      <c r="H617" s="296"/>
      <c r="I617" s="296"/>
      <c r="J617" s="297"/>
    </row>
    <row r="618" spans="2:10" s="154" customFormat="1" ht="63.75" customHeight="1">
      <c r="B618" s="241" t="s">
        <v>298</v>
      </c>
      <c r="C618" s="247" t="s">
        <v>270</v>
      </c>
      <c r="D618" s="242" t="s">
        <v>28</v>
      </c>
      <c r="E618" s="242" t="s">
        <v>28</v>
      </c>
      <c r="F618" s="242" t="s">
        <v>28</v>
      </c>
      <c r="G618" s="11"/>
      <c r="H618" s="242" t="s">
        <v>28</v>
      </c>
      <c r="I618" s="242" t="s">
        <v>28</v>
      </c>
      <c r="J618" s="242" t="s">
        <v>28</v>
      </c>
    </row>
    <row r="619" spans="2:10" s="154" customFormat="1" ht="49.5" customHeight="1">
      <c r="B619" s="241" t="s">
        <v>138</v>
      </c>
      <c r="C619" s="243" t="s">
        <v>184</v>
      </c>
      <c r="D619" s="242" t="s">
        <v>28</v>
      </c>
      <c r="E619" s="242" t="s">
        <v>28</v>
      </c>
      <c r="F619" s="242" t="s">
        <v>28</v>
      </c>
      <c r="G619" s="242" t="s">
        <v>27</v>
      </c>
      <c r="H619" s="242" t="s">
        <v>28</v>
      </c>
      <c r="I619" s="242" t="s">
        <v>28</v>
      </c>
      <c r="J619" s="242" t="s">
        <v>28</v>
      </c>
    </row>
    <row r="620" spans="2:10" s="154" customFormat="1" ht="48" customHeight="1">
      <c r="B620" s="267" t="s">
        <v>305</v>
      </c>
      <c r="C620" s="243" t="s">
        <v>166</v>
      </c>
      <c r="D620" s="242" t="s">
        <v>28</v>
      </c>
      <c r="E620" s="242" t="s">
        <v>28</v>
      </c>
      <c r="F620" s="242" t="s">
        <v>28</v>
      </c>
      <c r="G620" s="11"/>
      <c r="H620" s="242" t="s">
        <v>28</v>
      </c>
      <c r="I620" s="242" t="s">
        <v>28</v>
      </c>
      <c r="J620" s="242" t="s">
        <v>28</v>
      </c>
    </row>
    <row r="621" spans="2:10" s="154" customFormat="1" ht="23.25" customHeight="1">
      <c r="B621" s="343" t="s">
        <v>140</v>
      </c>
      <c r="C621" s="343"/>
      <c r="D621" s="38"/>
      <c r="E621" s="38"/>
      <c r="F621" s="38"/>
      <c r="G621" s="38"/>
      <c r="H621" s="38"/>
      <c r="I621" s="38"/>
      <c r="J621" s="38"/>
    </row>
    <row r="622" spans="2:10" s="154" customFormat="1" ht="27.75" customHeight="1">
      <c r="B622" s="363" t="s">
        <v>280</v>
      </c>
      <c r="C622" s="363"/>
      <c r="D622" s="45"/>
      <c r="E622" s="45">
        <f t="shared" ref="E622:E623" si="32">D622</f>
        <v>0</v>
      </c>
      <c r="F622" s="45"/>
      <c r="G622" s="45">
        <f t="shared" ref="G622:G623" si="33">F622</f>
        <v>0</v>
      </c>
      <c r="H622" s="45"/>
      <c r="I622" s="45">
        <f t="shared" ref="I622" si="34">G622-H622</f>
        <v>0</v>
      </c>
      <c r="J622" s="11"/>
    </row>
    <row r="623" spans="2:10" s="154" customFormat="1" ht="108" customHeight="1">
      <c r="B623" s="361" t="s">
        <v>141</v>
      </c>
      <c r="C623" s="362"/>
      <c r="D623" s="183">
        <v>100000</v>
      </c>
      <c r="E623" s="134">
        <f t="shared" si="32"/>
        <v>100000</v>
      </c>
      <c r="F623" s="183">
        <v>60000</v>
      </c>
      <c r="G623" s="134">
        <f t="shared" si="33"/>
        <v>60000</v>
      </c>
      <c r="H623" s="134">
        <v>55160.6</v>
      </c>
      <c r="I623" s="183">
        <f>G623-H623</f>
        <v>4839.4000000000015</v>
      </c>
      <c r="J623" s="248" t="s">
        <v>283</v>
      </c>
    </row>
    <row r="624" spans="2:10" s="154" customFormat="1"/>
    <row r="625" spans="2:10" s="154" customFormat="1"/>
    <row r="626" spans="2:10" s="154" customFormat="1" ht="16.5" customHeight="1">
      <c r="B626" s="156" t="s">
        <v>342</v>
      </c>
      <c r="C626" s="338" t="s">
        <v>66</v>
      </c>
      <c r="D626" s="338"/>
      <c r="E626" s="338"/>
      <c r="F626" s="285" t="s">
        <v>67</v>
      </c>
      <c r="G626" s="285"/>
      <c r="H626" s="288" t="s">
        <v>282</v>
      </c>
      <c r="I626" s="288"/>
      <c r="J626" s="288"/>
    </row>
    <row r="627" spans="2:10" s="154" customFormat="1">
      <c r="C627" s="8"/>
      <c r="D627" s="8"/>
      <c r="E627" s="1"/>
      <c r="F627" s="285" t="s">
        <v>68</v>
      </c>
      <c r="G627" s="285"/>
      <c r="H627" s="285" t="s">
        <v>69</v>
      </c>
      <c r="I627" s="285"/>
      <c r="J627" s="285"/>
    </row>
    <row r="628" spans="2:10" s="154" customFormat="1">
      <c r="B628" s="239" t="s">
        <v>70</v>
      </c>
      <c r="D628" s="8"/>
      <c r="E628" s="8"/>
      <c r="F628" s="8"/>
      <c r="G628" s="8"/>
    </row>
    <row r="629" spans="2:10" s="154" customFormat="1" ht="16.5" customHeight="1">
      <c r="C629" s="338" t="s">
        <v>71</v>
      </c>
      <c r="D629" s="338"/>
      <c r="E629" s="338"/>
      <c r="F629" s="285" t="s">
        <v>67</v>
      </c>
      <c r="G629" s="285"/>
      <c r="H629" s="288" t="s">
        <v>216</v>
      </c>
      <c r="I629" s="288"/>
      <c r="J629" s="288"/>
    </row>
    <row r="630" spans="2:10" s="154" customFormat="1">
      <c r="C630" s="8"/>
      <c r="D630" s="8"/>
      <c r="E630" s="8"/>
      <c r="F630" s="285" t="s">
        <v>68</v>
      </c>
      <c r="G630" s="285"/>
      <c r="H630" s="285" t="s">
        <v>69</v>
      </c>
      <c r="I630" s="285"/>
      <c r="J630" s="285"/>
    </row>
    <row r="631" spans="2:10">
      <c r="H631" s="13"/>
      <c r="I631" s="306" t="s">
        <v>126</v>
      </c>
      <c r="J631" s="306"/>
    </row>
    <row r="632" spans="2:10">
      <c r="F632" s="35"/>
      <c r="G632" s="35"/>
      <c r="H632" s="35"/>
    </row>
    <row r="633" spans="2:10">
      <c r="B633" s="307" t="s">
        <v>120</v>
      </c>
      <c r="C633" s="307"/>
      <c r="D633" s="307"/>
      <c r="E633" s="307"/>
      <c r="F633" s="307"/>
      <c r="G633" s="307"/>
      <c r="H633" s="307"/>
      <c r="I633" s="307"/>
    </row>
    <row r="634" spans="2:10">
      <c r="B634" s="307" t="s">
        <v>127</v>
      </c>
      <c r="C634" s="307"/>
      <c r="D634" s="307"/>
      <c r="E634" s="307"/>
      <c r="F634" s="307"/>
      <c r="G634" s="307"/>
      <c r="H634" s="307"/>
      <c r="I634" s="307"/>
    </row>
    <row r="635" spans="2:10">
      <c r="B635" s="307" t="s">
        <v>340</v>
      </c>
      <c r="C635" s="307"/>
      <c r="D635" s="307"/>
      <c r="E635" s="307"/>
      <c r="F635" s="307"/>
      <c r="G635" s="307"/>
      <c r="H635" s="307"/>
      <c r="I635" s="307"/>
    </row>
    <row r="636" spans="2:10">
      <c r="J636" s="12"/>
    </row>
    <row r="637" spans="2:10">
      <c r="B637" s="300" t="s">
        <v>29</v>
      </c>
      <c r="C637" s="34" t="s">
        <v>30</v>
      </c>
      <c r="D637" s="313" t="s">
        <v>144</v>
      </c>
      <c r="E637" s="302"/>
      <c r="F637" s="302"/>
      <c r="G637" s="302"/>
      <c r="H637" s="302"/>
      <c r="I637" s="314"/>
      <c r="J637" s="12"/>
    </row>
    <row r="638" spans="2:10">
      <c r="B638" s="300"/>
      <c r="C638" s="34" t="s">
        <v>31</v>
      </c>
      <c r="D638" s="298">
        <v>104021</v>
      </c>
      <c r="E638" s="298"/>
      <c r="F638" s="298"/>
      <c r="G638" s="298"/>
      <c r="H638" s="298"/>
      <c r="I638" s="298"/>
    </row>
    <row r="639" spans="2:10">
      <c r="B639" s="299"/>
      <c r="C639" s="299"/>
      <c r="D639" s="299"/>
      <c r="E639" s="299"/>
      <c r="F639" s="299"/>
      <c r="G639" s="299"/>
      <c r="H639" s="299"/>
      <c r="I639" s="299"/>
    </row>
    <row r="640" spans="2:10">
      <c r="B640" s="300" t="s">
        <v>32</v>
      </c>
      <c r="C640" s="34" t="s">
        <v>30</v>
      </c>
      <c r="D640" s="313" t="s">
        <v>144</v>
      </c>
      <c r="E640" s="302"/>
      <c r="F640" s="302"/>
      <c r="G640" s="302"/>
      <c r="H640" s="302"/>
      <c r="I640" s="314"/>
    </row>
    <row r="641" spans="2:9">
      <c r="B641" s="300"/>
      <c r="C641" s="34" t="s">
        <v>31</v>
      </c>
      <c r="D641" s="298">
        <v>104021</v>
      </c>
      <c r="E641" s="298"/>
      <c r="F641" s="298"/>
      <c r="G641" s="298"/>
      <c r="H641" s="298"/>
      <c r="I641" s="298"/>
    </row>
    <row r="642" spans="2:9">
      <c r="B642" s="302"/>
      <c r="C642" s="302"/>
      <c r="D642" s="302"/>
      <c r="E642" s="302"/>
      <c r="F642" s="302"/>
      <c r="G642" s="302"/>
      <c r="H642" s="302"/>
      <c r="I642" s="302"/>
    </row>
    <row r="643" spans="2:9">
      <c r="B643" s="300" t="s">
        <v>33</v>
      </c>
      <c r="C643" s="300"/>
      <c r="D643" s="298">
        <v>1006</v>
      </c>
      <c r="E643" s="298"/>
      <c r="F643" s="298"/>
      <c r="G643" s="298"/>
      <c r="H643" s="298"/>
      <c r="I643" s="298"/>
    </row>
    <row r="644" spans="2:9">
      <c r="B644" s="299"/>
      <c r="C644" s="299"/>
      <c r="D644" s="334"/>
      <c r="E644" s="334"/>
      <c r="F644" s="334"/>
      <c r="G644" s="334"/>
      <c r="H644" s="334"/>
    </row>
    <row r="645" spans="2:9">
      <c r="B645" s="300" t="s">
        <v>34</v>
      </c>
      <c r="C645" s="300"/>
      <c r="D645" s="298"/>
      <c r="E645" s="298"/>
      <c r="F645" s="298"/>
      <c r="G645" s="298"/>
      <c r="H645" s="298"/>
      <c r="I645" s="298"/>
    </row>
    <row r="646" spans="2:9">
      <c r="B646" s="302"/>
      <c r="C646" s="302"/>
      <c r="D646" s="302"/>
      <c r="E646" s="302"/>
      <c r="F646" s="302"/>
      <c r="G646" s="302"/>
      <c r="H646" s="302"/>
      <c r="I646" s="302"/>
    </row>
    <row r="647" spans="2:9">
      <c r="B647" s="303" t="s">
        <v>123</v>
      </c>
      <c r="C647" s="34" t="s">
        <v>37</v>
      </c>
      <c r="D647" s="335" t="s">
        <v>142</v>
      </c>
      <c r="E647" s="336"/>
      <c r="F647" s="336"/>
      <c r="G647" s="336"/>
      <c r="H647" s="336"/>
      <c r="I647" s="337"/>
    </row>
    <row r="648" spans="2:9">
      <c r="B648" s="303"/>
      <c r="C648" s="34" t="s">
        <v>38</v>
      </c>
      <c r="D648" s="335" t="s">
        <v>142</v>
      </c>
      <c r="E648" s="336"/>
      <c r="F648" s="336"/>
      <c r="G648" s="336"/>
      <c r="H648" s="336"/>
      <c r="I648" s="337"/>
    </row>
    <row r="649" spans="2:9">
      <c r="B649" s="303"/>
      <c r="C649" s="34" t="s">
        <v>39</v>
      </c>
      <c r="D649" s="298" t="s">
        <v>143</v>
      </c>
      <c r="E649" s="298"/>
      <c r="F649" s="298"/>
      <c r="G649" s="298"/>
      <c r="H649" s="298"/>
      <c r="I649" s="298"/>
    </row>
    <row r="650" spans="2:9">
      <c r="B650" s="299"/>
      <c r="C650" s="299"/>
      <c r="D650" s="334"/>
      <c r="E650" s="334"/>
      <c r="F650" s="334"/>
      <c r="G650" s="334"/>
      <c r="H650" s="334"/>
    </row>
    <row r="651" spans="2:9">
      <c r="B651" s="289" t="s">
        <v>124</v>
      </c>
      <c r="C651" s="34" t="s">
        <v>41</v>
      </c>
      <c r="D651" s="371" t="s">
        <v>198</v>
      </c>
      <c r="E651" s="372"/>
      <c r="F651" s="372"/>
      <c r="G651" s="372"/>
      <c r="H651" s="372"/>
      <c r="I651" s="373"/>
    </row>
    <row r="652" spans="2:9">
      <c r="B652" s="291"/>
      <c r="C652" s="34" t="s">
        <v>42</v>
      </c>
      <c r="D652" s="298">
        <v>1137</v>
      </c>
      <c r="E652" s="298"/>
      <c r="F652" s="298"/>
      <c r="G652" s="298"/>
      <c r="H652" s="298"/>
      <c r="I652" s="298"/>
    </row>
    <row r="653" spans="2:9">
      <c r="B653" s="291"/>
      <c r="C653" s="34" t="s">
        <v>43</v>
      </c>
      <c r="D653" s="295" t="s">
        <v>179</v>
      </c>
      <c r="E653" s="296"/>
      <c r="F653" s="296"/>
      <c r="G653" s="296"/>
      <c r="H653" s="296"/>
      <c r="I653" s="297"/>
    </row>
    <row r="654" spans="2:9">
      <c r="B654" s="293"/>
      <c r="C654" s="34" t="s">
        <v>44</v>
      </c>
      <c r="D654" s="298">
        <v>11001</v>
      </c>
      <c r="E654" s="298"/>
      <c r="F654" s="298"/>
      <c r="G654" s="298"/>
      <c r="H654" s="298"/>
      <c r="I654" s="298"/>
    </row>
    <row r="655" spans="2:9">
      <c r="B655" s="299"/>
      <c r="C655" s="299"/>
      <c r="D655" s="334"/>
      <c r="E655" s="334"/>
      <c r="F655" s="334"/>
      <c r="G655" s="334"/>
      <c r="H655" s="334"/>
    </row>
    <row r="656" spans="2:9">
      <c r="B656" s="300" t="s">
        <v>125</v>
      </c>
      <c r="C656" s="300"/>
      <c r="D656" s="298" t="s">
        <v>148</v>
      </c>
      <c r="E656" s="298"/>
      <c r="F656" s="298"/>
      <c r="G656" s="298"/>
      <c r="H656" s="298"/>
      <c r="I656" s="298"/>
    </row>
    <row r="658" spans="2:10" ht="27" customHeight="1">
      <c r="B658" s="38"/>
      <c r="C658" s="38"/>
      <c r="D658" s="339" t="s">
        <v>128</v>
      </c>
      <c r="E658" s="340"/>
      <c r="F658" s="339" t="s">
        <v>129</v>
      </c>
      <c r="G658" s="340"/>
      <c r="H658" s="341" t="s">
        <v>130</v>
      </c>
      <c r="I658" s="341" t="s">
        <v>131</v>
      </c>
      <c r="J658" s="341" t="s">
        <v>132</v>
      </c>
    </row>
    <row r="659" spans="2:10" ht="65.25" customHeight="1">
      <c r="B659" s="34" t="s">
        <v>133</v>
      </c>
      <c r="C659" s="41">
        <v>1137</v>
      </c>
      <c r="D659" s="3" t="s">
        <v>2</v>
      </c>
      <c r="E659" s="3" t="s">
        <v>134</v>
      </c>
      <c r="F659" s="3" t="s">
        <v>2</v>
      </c>
      <c r="G659" s="3" t="s">
        <v>134</v>
      </c>
      <c r="H659" s="342"/>
      <c r="I659" s="342"/>
      <c r="J659" s="342"/>
    </row>
    <row r="660" spans="2:10">
      <c r="B660" s="34" t="s">
        <v>135</v>
      </c>
      <c r="C660" s="41">
        <v>11001</v>
      </c>
      <c r="D660" s="3">
        <v>1</v>
      </c>
      <c r="E660" s="3">
        <v>2</v>
      </c>
      <c r="F660" s="3">
        <v>3</v>
      </c>
      <c r="G660" s="3">
        <v>4</v>
      </c>
      <c r="H660" s="3">
        <v>5</v>
      </c>
      <c r="I660" s="3">
        <v>6</v>
      </c>
      <c r="J660" s="3">
        <v>7</v>
      </c>
    </row>
    <row r="661" spans="2:10">
      <c r="B661" s="34" t="s">
        <v>136</v>
      </c>
      <c r="C661" s="295" t="s">
        <v>179</v>
      </c>
      <c r="D661" s="296"/>
      <c r="E661" s="296"/>
      <c r="F661" s="296"/>
      <c r="G661" s="296"/>
      <c r="H661" s="296"/>
      <c r="I661" s="296"/>
      <c r="J661" s="297"/>
    </row>
    <row r="662" spans="2:10" ht="42.75" customHeight="1">
      <c r="B662" s="34" t="s">
        <v>298</v>
      </c>
      <c r="C662" s="36" t="s">
        <v>180</v>
      </c>
      <c r="D662" s="39" t="s">
        <v>28</v>
      </c>
      <c r="E662" s="39" t="s">
        <v>28</v>
      </c>
      <c r="F662" s="39"/>
      <c r="G662" s="11"/>
      <c r="H662" s="39" t="s">
        <v>28</v>
      </c>
      <c r="I662" s="39" t="s">
        <v>28</v>
      </c>
      <c r="J662" s="39" t="s">
        <v>28</v>
      </c>
    </row>
    <row r="663" spans="2:10" ht="27">
      <c r="B663" s="34" t="s">
        <v>138</v>
      </c>
      <c r="C663" s="36" t="s">
        <v>160</v>
      </c>
      <c r="D663" s="39" t="s">
        <v>28</v>
      </c>
      <c r="E663" s="39" t="s">
        <v>28</v>
      </c>
      <c r="F663" s="39" t="s">
        <v>28</v>
      </c>
      <c r="G663" s="39" t="s">
        <v>27</v>
      </c>
      <c r="H663" s="39" t="s">
        <v>28</v>
      </c>
      <c r="I663" s="39" t="s">
        <v>28</v>
      </c>
      <c r="J663" s="39" t="s">
        <v>28</v>
      </c>
    </row>
    <row r="664" spans="2:10" ht="72.75" customHeight="1">
      <c r="B664" s="135" t="s">
        <v>227</v>
      </c>
      <c r="C664" s="36" t="s">
        <v>168</v>
      </c>
      <c r="D664" s="39" t="s">
        <v>28</v>
      </c>
      <c r="E664" s="39" t="s">
        <v>28</v>
      </c>
      <c r="F664" s="39" t="s">
        <v>28</v>
      </c>
      <c r="G664" s="11"/>
      <c r="H664" s="39" t="s">
        <v>28</v>
      </c>
      <c r="I664" s="39" t="s">
        <v>28</v>
      </c>
      <c r="J664" s="39" t="s">
        <v>28</v>
      </c>
    </row>
    <row r="665" spans="2:10">
      <c r="B665" s="343" t="s">
        <v>140</v>
      </c>
      <c r="C665" s="343"/>
      <c r="D665" s="38"/>
      <c r="E665" s="38"/>
      <c r="F665" s="38"/>
      <c r="G665" s="38"/>
      <c r="H665" s="38"/>
      <c r="I665" s="38"/>
      <c r="J665" s="38"/>
    </row>
    <row r="666" spans="2:10" ht="78" customHeight="1">
      <c r="B666" s="363" t="s">
        <v>306</v>
      </c>
      <c r="C666" s="363"/>
      <c r="D666" s="45">
        <v>1</v>
      </c>
      <c r="E666" s="45">
        <f t="shared" ref="E666:E668" si="35">D666</f>
        <v>1</v>
      </c>
      <c r="F666" s="45">
        <v>1</v>
      </c>
      <c r="G666" s="45">
        <f t="shared" ref="G666:G668" si="36">F666</f>
        <v>1</v>
      </c>
      <c r="H666" s="45">
        <v>1</v>
      </c>
      <c r="I666" s="45">
        <f t="shared" ref="I666:I673" si="37">G666-H666</f>
        <v>0</v>
      </c>
      <c r="J666" s="11"/>
    </row>
    <row r="667" spans="2:10" ht="31.5" customHeight="1">
      <c r="B667" s="363" t="s">
        <v>181</v>
      </c>
      <c r="C667" s="363"/>
      <c r="D667" s="45">
        <v>100</v>
      </c>
      <c r="E667" s="45">
        <f t="shared" si="35"/>
        <v>100</v>
      </c>
      <c r="F667" s="45">
        <v>100</v>
      </c>
      <c r="G667" s="45">
        <f t="shared" si="36"/>
        <v>100</v>
      </c>
      <c r="H667" s="45">
        <v>100</v>
      </c>
      <c r="I667" s="45">
        <f t="shared" si="37"/>
        <v>0</v>
      </c>
      <c r="J667" s="11"/>
    </row>
    <row r="668" spans="2:10" ht="30.75" customHeight="1">
      <c r="B668" s="363" t="s">
        <v>182</v>
      </c>
      <c r="C668" s="363"/>
      <c r="D668" s="45">
        <v>3</v>
      </c>
      <c r="E668" s="45">
        <f t="shared" si="35"/>
        <v>3</v>
      </c>
      <c r="F668" s="45">
        <v>3</v>
      </c>
      <c r="G668" s="45">
        <f t="shared" si="36"/>
        <v>3</v>
      </c>
      <c r="H668" s="45">
        <v>3</v>
      </c>
      <c r="I668" s="45">
        <f t="shared" si="37"/>
        <v>0</v>
      </c>
      <c r="J668" s="11"/>
    </row>
    <row r="669" spans="2:10" ht="28.5" customHeight="1">
      <c r="B669" s="363" t="s">
        <v>183</v>
      </c>
      <c r="C669" s="363"/>
      <c r="D669" s="45">
        <v>100</v>
      </c>
      <c r="E669" s="45">
        <f t="shared" ref="E669:E674" si="38">D669</f>
        <v>100</v>
      </c>
      <c r="F669" s="45">
        <v>100</v>
      </c>
      <c r="G669" s="45">
        <f>F669</f>
        <v>100</v>
      </c>
      <c r="H669" s="45">
        <v>100</v>
      </c>
      <c r="I669" s="45">
        <f t="shared" si="37"/>
        <v>0</v>
      </c>
      <c r="J669" s="11"/>
    </row>
    <row r="670" spans="2:10" s="154" customFormat="1" ht="74.25" customHeight="1">
      <c r="B670" s="363" t="s">
        <v>307</v>
      </c>
      <c r="C670" s="363"/>
      <c r="D670" s="45">
        <v>1</v>
      </c>
      <c r="E670" s="45">
        <f t="shared" si="38"/>
        <v>1</v>
      </c>
      <c r="F670" s="45">
        <v>1</v>
      </c>
      <c r="G670" s="45">
        <f>F670</f>
        <v>1</v>
      </c>
      <c r="H670" s="45">
        <v>1</v>
      </c>
      <c r="I670" s="45">
        <f t="shared" si="37"/>
        <v>0</v>
      </c>
      <c r="J670" s="11"/>
    </row>
    <row r="671" spans="2:10" s="154" customFormat="1" ht="28.5" customHeight="1">
      <c r="B671" s="363" t="s">
        <v>181</v>
      </c>
      <c r="C671" s="363"/>
      <c r="D671" s="45">
        <v>100</v>
      </c>
      <c r="E671" s="45">
        <f t="shared" si="38"/>
        <v>100</v>
      </c>
      <c r="F671" s="45">
        <v>100</v>
      </c>
      <c r="G671" s="45">
        <f>F671</f>
        <v>100</v>
      </c>
      <c r="H671" s="45">
        <v>100</v>
      </c>
      <c r="I671" s="45">
        <f t="shared" si="37"/>
        <v>0</v>
      </c>
      <c r="J671" s="11"/>
    </row>
    <row r="672" spans="2:10" s="154" customFormat="1" ht="28.5" customHeight="1">
      <c r="B672" s="363" t="s">
        <v>182</v>
      </c>
      <c r="C672" s="363"/>
      <c r="D672" s="45">
        <v>3</v>
      </c>
      <c r="E672" s="45">
        <f t="shared" si="38"/>
        <v>3</v>
      </c>
      <c r="F672" s="45">
        <v>3</v>
      </c>
      <c r="G672" s="45">
        <f>F672</f>
        <v>3</v>
      </c>
      <c r="H672" s="45">
        <v>3</v>
      </c>
      <c r="I672" s="45">
        <f t="shared" si="37"/>
        <v>0</v>
      </c>
      <c r="J672" s="11"/>
    </row>
    <row r="673" spans="2:10" s="154" customFormat="1" ht="28.5" customHeight="1">
      <c r="B673" s="363" t="s">
        <v>183</v>
      </c>
      <c r="C673" s="363"/>
      <c r="D673" s="45">
        <v>100</v>
      </c>
      <c r="E673" s="45">
        <f t="shared" si="38"/>
        <v>100</v>
      </c>
      <c r="F673" s="45">
        <v>100</v>
      </c>
      <c r="G673" s="45">
        <f>F673</f>
        <v>100</v>
      </c>
      <c r="H673" s="45">
        <v>100</v>
      </c>
      <c r="I673" s="45">
        <f t="shared" si="37"/>
        <v>0</v>
      </c>
      <c r="J673" s="11"/>
    </row>
    <row r="674" spans="2:10" ht="83.25" customHeight="1">
      <c r="B674" s="346" t="s">
        <v>141</v>
      </c>
      <c r="C674" s="346"/>
      <c r="D674" s="182">
        <v>19700</v>
      </c>
      <c r="E674" s="182">
        <f t="shared" si="38"/>
        <v>19700</v>
      </c>
      <c r="F674" s="182">
        <v>9850</v>
      </c>
      <c r="G674" s="182">
        <f t="shared" ref="G674" si="39">F674</f>
        <v>9850</v>
      </c>
      <c r="H674" s="182">
        <v>8125</v>
      </c>
      <c r="I674" s="182">
        <f>G674-H674</f>
        <v>1725</v>
      </c>
      <c r="J674" s="73" t="s">
        <v>343</v>
      </c>
    </row>
    <row r="676" spans="2:10" s="154" customFormat="1"/>
    <row r="678" spans="2:10" ht="16.5" customHeight="1">
      <c r="B678" s="156" t="s">
        <v>342</v>
      </c>
      <c r="C678" s="338" t="s">
        <v>66</v>
      </c>
      <c r="D678" s="338"/>
      <c r="E678" s="338"/>
      <c r="F678" s="285" t="s">
        <v>67</v>
      </c>
      <c r="G678" s="285"/>
      <c r="H678" s="288" t="s">
        <v>282</v>
      </c>
      <c r="I678" s="288"/>
      <c r="J678" s="288"/>
    </row>
    <row r="679" spans="2:10">
      <c r="C679" s="8"/>
      <c r="D679" s="8"/>
      <c r="E679" s="1"/>
      <c r="F679" s="285" t="s">
        <v>68</v>
      </c>
      <c r="G679" s="285"/>
      <c r="H679" s="285" t="s">
        <v>69</v>
      </c>
      <c r="I679" s="285"/>
      <c r="J679" s="285"/>
    </row>
    <row r="680" spans="2:10">
      <c r="B680" s="33" t="s">
        <v>70</v>
      </c>
      <c r="D680" s="8"/>
      <c r="E680" s="8"/>
      <c r="F680" s="8"/>
      <c r="G680" s="8"/>
    </row>
    <row r="681" spans="2:10" ht="16.5" customHeight="1">
      <c r="C681" s="338" t="s">
        <v>71</v>
      </c>
      <c r="D681" s="338"/>
      <c r="E681" s="338"/>
      <c r="F681" s="285" t="s">
        <v>67</v>
      </c>
      <c r="G681" s="285"/>
      <c r="H681" s="288" t="s">
        <v>216</v>
      </c>
      <c r="I681" s="288"/>
      <c r="J681" s="288"/>
    </row>
    <row r="682" spans="2:10">
      <c r="C682" s="8"/>
      <c r="D682" s="8"/>
      <c r="E682" s="8"/>
      <c r="F682" s="285" t="s">
        <v>68</v>
      </c>
      <c r="G682" s="285"/>
      <c r="H682" s="285" t="s">
        <v>69</v>
      </c>
      <c r="I682" s="285"/>
      <c r="J682" s="285"/>
    </row>
    <row r="684" spans="2:10">
      <c r="H684" s="13"/>
      <c r="I684" s="306" t="s">
        <v>126</v>
      </c>
      <c r="J684" s="306"/>
    </row>
    <row r="685" spans="2:10">
      <c r="F685" s="50"/>
      <c r="G685" s="50"/>
      <c r="H685" s="50"/>
    </row>
    <row r="686" spans="2:10">
      <c r="B686" s="307" t="s">
        <v>120</v>
      </c>
      <c r="C686" s="307"/>
      <c r="D686" s="307"/>
      <c r="E686" s="307"/>
      <c r="F686" s="307"/>
      <c r="G686" s="307"/>
      <c r="H686" s="307"/>
      <c r="I686" s="307"/>
    </row>
    <row r="687" spans="2:10">
      <c r="B687" s="307" t="s">
        <v>127</v>
      </c>
      <c r="C687" s="307"/>
      <c r="D687" s="307"/>
      <c r="E687" s="307"/>
      <c r="F687" s="307"/>
      <c r="G687" s="307"/>
      <c r="H687" s="307"/>
      <c r="I687" s="307"/>
    </row>
    <row r="688" spans="2:10">
      <c r="B688" s="307" t="s">
        <v>340</v>
      </c>
      <c r="C688" s="307"/>
      <c r="D688" s="307"/>
      <c r="E688" s="307"/>
      <c r="F688" s="307"/>
      <c r="G688" s="307"/>
      <c r="H688" s="307"/>
      <c r="I688" s="307"/>
    </row>
    <row r="689" spans="2:10">
      <c r="J689" s="12"/>
    </row>
    <row r="690" spans="2:10">
      <c r="B690" s="300" t="s">
        <v>29</v>
      </c>
      <c r="C690" s="49" t="s">
        <v>30</v>
      </c>
      <c r="D690" s="313" t="s">
        <v>144</v>
      </c>
      <c r="E690" s="302"/>
      <c r="F690" s="302"/>
      <c r="G690" s="302"/>
      <c r="H690" s="302"/>
      <c r="I690" s="314"/>
      <c r="J690" s="12"/>
    </row>
    <row r="691" spans="2:10">
      <c r="B691" s="300"/>
      <c r="C691" s="49" t="s">
        <v>31</v>
      </c>
      <c r="D691" s="298">
        <v>104021</v>
      </c>
      <c r="E691" s="298"/>
      <c r="F691" s="298"/>
      <c r="G691" s="298"/>
      <c r="H691" s="298"/>
      <c r="I691" s="298"/>
    </row>
    <row r="692" spans="2:10">
      <c r="B692" s="299"/>
      <c r="C692" s="299"/>
      <c r="D692" s="299"/>
      <c r="E692" s="299"/>
      <c r="F692" s="299"/>
      <c r="G692" s="299"/>
      <c r="H692" s="299"/>
      <c r="I692" s="299"/>
    </row>
    <row r="693" spans="2:10">
      <c r="B693" s="300" t="s">
        <v>32</v>
      </c>
      <c r="C693" s="49" t="s">
        <v>30</v>
      </c>
      <c r="D693" s="313" t="s">
        <v>144</v>
      </c>
      <c r="E693" s="302"/>
      <c r="F693" s="302"/>
      <c r="G693" s="302"/>
      <c r="H693" s="302"/>
      <c r="I693" s="314"/>
    </row>
    <row r="694" spans="2:10">
      <c r="B694" s="300"/>
      <c r="C694" s="49" t="s">
        <v>31</v>
      </c>
      <c r="D694" s="298">
        <v>104021</v>
      </c>
      <c r="E694" s="298"/>
      <c r="F694" s="298"/>
      <c r="G694" s="298"/>
      <c r="H694" s="298"/>
      <c r="I694" s="298"/>
    </row>
    <row r="695" spans="2:10">
      <c r="B695" s="302"/>
      <c r="C695" s="302"/>
      <c r="D695" s="302"/>
      <c r="E695" s="302"/>
      <c r="F695" s="302"/>
      <c r="G695" s="302"/>
      <c r="H695" s="302"/>
      <c r="I695" s="302"/>
    </row>
    <row r="696" spans="2:10">
      <c r="B696" s="300" t="s">
        <v>33</v>
      </c>
      <c r="C696" s="300"/>
      <c r="D696" s="298">
        <v>1006</v>
      </c>
      <c r="E696" s="298"/>
      <c r="F696" s="298"/>
      <c r="G696" s="298"/>
      <c r="H696" s="298"/>
      <c r="I696" s="298"/>
    </row>
    <row r="697" spans="2:10">
      <c r="B697" s="299"/>
      <c r="C697" s="299"/>
      <c r="D697" s="334"/>
      <c r="E697" s="334"/>
      <c r="F697" s="334"/>
      <c r="G697" s="334"/>
      <c r="H697" s="334"/>
    </row>
    <row r="698" spans="2:10">
      <c r="B698" s="300" t="s">
        <v>34</v>
      </c>
      <c r="C698" s="300"/>
      <c r="D698" s="298"/>
      <c r="E698" s="298"/>
      <c r="F698" s="298"/>
      <c r="G698" s="298"/>
      <c r="H698" s="298"/>
      <c r="I698" s="298"/>
    </row>
    <row r="699" spans="2:10">
      <c r="B699" s="302"/>
      <c r="C699" s="302"/>
      <c r="D699" s="302"/>
      <c r="E699" s="302"/>
      <c r="F699" s="302"/>
      <c r="G699" s="302"/>
      <c r="H699" s="302"/>
      <c r="I699" s="302"/>
    </row>
    <row r="700" spans="2:10">
      <c r="B700" s="303" t="s">
        <v>123</v>
      </c>
      <c r="C700" s="49" t="s">
        <v>37</v>
      </c>
      <c r="D700" s="335" t="s">
        <v>142</v>
      </c>
      <c r="E700" s="336"/>
      <c r="F700" s="336"/>
      <c r="G700" s="336"/>
      <c r="H700" s="336"/>
      <c r="I700" s="337"/>
    </row>
    <row r="701" spans="2:10">
      <c r="B701" s="303"/>
      <c r="C701" s="49" t="s">
        <v>38</v>
      </c>
      <c r="D701" s="335" t="s">
        <v>142</v>
      </c>
      <c r="E701" s="336"/>
      <c r="F701" s="336"/>
      <c r="G701" s="336"/>
      <c r="H701" s="336"/>
      <c r="I701" s="337"/>
    </row>
    <row r="702" spans="2:10">
      <c r="B702" s="303"/>
      <c r="C702" s="49" t="s">
        <v>39</v>
      </c>
      <c r="D702" s="298" t="s">
        <v>143</v>
      </c>
      <c r="E702" s="298"/>
      <c r="F702" s="298"/>
      <c r="G702" s="298"/>
      <c r="H702" s="298"/>
      <c r="I702" s="298"/>
    </row>
    <row r="703" spans="2:10">
      <c r="B703" s="299"/>
      <c r="C703" s="299"/>
      <c r="D703" s="334"/>
      <c r="E703" s="334"/>
      <c r="F703" s="334"/>
      <c r="G703" s="334"/>
      <c r="H703" s="334"/>
    </row>
    <row r="704" spans="2:10" ht="16.5" customHeight="1">
      <c r="B704" s="289" t="s">
        <v>124</v>
      </c>
      <c r="C704" s="49" t="s">
        <v>41</v>
      </c>
      <c r="D704" s="371" t="s">
        <v>198</v>
      </c>
      <c r="E704" s="372"/>
      <c r="F704" s="372"/>
      <c r="G704" s="372"/>
      <c r="H704" s="372"/>
      <c r="I704" s="373"/>
    </row>
    <row r="705" spans="2:10">
      <c r="B705" s="291"/>
      <c r="C705" s="49" t="s">
        <v>42</v>
      </c>
      <c r="D705" s="298">
        <v>1137</v>
      </c>
      <c r="E705" s="298"/>
      <c r="F705" s="298"/>
      <c r="G705" s="298"/>
      <c r="H705" s="298"/>
      <c r="I705" s="298"/>
    </row>
    <row r="706" spans="2:10" ht="27.75" customHeight="1">
      <c r="B706" s="291"/>
      <c r="C706" s="49" t="s">
        <v>43</v>
      </c>
      <c r="D706" s="295" t="s">
        <v>231</v>
      </c>
      <c r="E706" s="296"/>
      <c r="F706" s="296"/>
      <c r="G706" s="296"/>
      <c r="H706" s="296"/>
      <c r="I706" s="297"/>
    </row>
    <row r="707" spans="2:10">
      <c r="B707" s="293"/>
      <c r="C707" s="49" t="s">
        <v>44</v>
      </c>
      <c r="D707" s="298">
        <v>11003</v>
      </c>
      <c r="E707" s="298"/>
      <c r="F707" s="298"/>
      <c r="G707" s="298"/>
      <c r="H707" s="298"/>
      <c r="I707" s="298"/>
    </row>
    <row r="708" spans="2:10">
      <c r="B708" s="299"/>
      <c r="C708" s="299"/>
      <c r="D708" s="334"/>
      <c r="E708" s="334"/>
      <c r="F708" s="334"/>
      <c r="G708" s="334"/>
      <c r="H708" s="334"/>
    </row>
    <row r="709" spans="2:10">
      <c r="B709" s="300" t="s">
        <v>125</v>
      </c>
      <c r="C709" s="300"/>
      <c r="D709" s="298" t="s">
        <v>148</v>
      </c>
      <c r="E709" s="298"/>
      <c r="F709" s="298"/>
      <c r="G709" s="298"/>
      <c r="H709" s="298"/>
      <c r="I709" s="298"/>
    </row>
    <row r="711" spans="2:10" ht="41.25" customHeight="1">
      <c r="B711" s="38"/>
      <c r="C711" s="38"/>
      <c r="D711" s="339" t="s">
        <v>128</v>
      </c>
      <c r="E711" s="340"/>
      <c r="F711" s="339" t="s">
        <v>129</v>
      </c>
      <c r="G711" s="340"/>
      <c r="H711" s="341" t="s">
        <v>130</v>
      </c>
      <c r="I711" s="341" t="s">
        <v>131</v>
      </c>
      <c r="J711" s="341" t="s">
        <v>132</v>
      </c>
    </row>
    <row r="712" spans="2:10" ht="27">
      <c r="B712" s="49" t="s">
        <v>133</v>
      </c>
      <c r="C712" s="52">
        <v>1137</v>
      </c>
      <c r="D712" s="3" t="s">
        <v>2</v>
      </c>
      <c r="E712" s="3" t="s">
        <v>134</v>
      </c>
      <c r="F712" s="3" t="s">
        <v>2</v>
      </c>
      <c r="G712" s="3" t="s">
        <v>134</v>
      </c>
      <c r="H712" s="342"/>
      <c r="I712" s="342"/>
      <c r="J712" s="342"/>
    </row>
    <row r="713" spans="2:10">
      <c r="B713" s="49" t="s">
        <v>135</v>
      </c>
      <c r="C713" s="52">
        <v>11003</v>
      </c>
      <c r="D713" s="3">
        <v>1</v>
      </c>
      <c r="E713" s="3">
        <v>2</v>
      </c>
      <c r="F713" s="3">
        <v>3</v>
      </c>
      <c r="G713" s="3">
        <v>4</v>
      </c>
      <c r="H713" s="3">
        <v>5</v>
      </c>
      <c r="I713" s="3">
        <v>6</v>
      </c>
      <c r="J713" s="3">
        <v>7</v>
      </c>
    </row>
    <row r="714" spans="2:10" ht="33.75" customHeight="1">
      <c r="B714" s="49" t="s">
        <v>136</v>
      </c>
      <c r="C714" s="295" t="s">
        <v>231</v>
      </c>
      <c r="D714" s="296"/>
      <c r="E714" s="296"/>
      <c r="F714" s="296"/>
      <c r="G714" s="296"/>
      <c r="H714" s="296"/>
      <c r="I714" s="296"/>
      <c r="J714" s="297"/>
    </row>
    <row r="715" spans="2:10" ht="60" customHeight="1">
      <c r="B715" s="49" t="s">
        <v>298</v>
      </c>
      <c r="C715" s="280" t="s">
        <v>260</v>
      </c>
      <c r="D715" s="39" t="s">
        <v>28</v>
      </c>
      <c r="E715" s="39" t="s">
        <v>28</v>
      </c>
      <c r="F715" s="39"/>
      <c r="G715" s="11"/>
      <c r="H715" s="39" t="s">
        <v>28</v>
      </c>
      <c r="I715" s="39" t="s">
        <v>28</v>
      </c>
      <c r="J715" s="39" t="s">
        <v>28</v>
      </c>
    </row>
    <row r="716" spans="2:10" ht="27">
      <c r="B716" s="49" t="s">
        <v>138</v>
      </c>
      <c r="C716" s="51" t="s">
        <v>160</v>
      </c>
      <c r="D716" s="39" t="s">
        <v>28</v>
      </c>
      <c r="E716" s="39" t="s">
        <v>28</v>
      </c>
      <c r="F716" s="39" t="s">
        <v>28</v>
      </c>
      <c r="G716" s="39" t="s">
        <v>27</v>
      </c>
      <c r="H716" s="39" t="s">
        <v>28</v>
      </c>
      <c r="I716" s="39" t="s">
        <v>28</v>
      </c>
      <c r="J716" s="39" t="s">
        <v>28</v>
      </c>
    </row>
    <row r="717" spans="2:10" ht="75.75" customHeight="1">
      <c r="B717" s="135" t="s">
        <v>227</v>
      </c>
      <c r="C717" s="51" t="s">
        <v>168</v>
      </c>
      <c r="D717" s="39" t="s">
        <v>28</v>
      </c>
      <c r="E717" s="39" t="s">
        <v>28</v>
      </c>
      <c r="F717" s="39" t="s">
        <v>28</v>
      </c>
      <c r="G717" s="11"/>
      <c r="H717" s="39" t="s">
        <v>28</v>
      </c>
      <c r="I717" s="39" t="s">
        <v>28</v>
      </c>
      <c r="J717" s="39" t="s">
        <v>28</v>
      </c>
    </row>
    <row r="718" spans="2:10">
      <c r="B718" s="343" t="s">
        <v>140</v>
      </c>
      <c r="C718" s="343"/>
      <c r="D718" s="38"/>
      <c r="E718" s="38"/>
      <c r="F718" s="38"/>
      <c r="G718" s="38"/>
      <c r="H718" s="38"/>
      <c r="I718" s="38"/>
      <c r="J718" s="38"/>
    </row>
    <row r="719" spans="2:10" ht="60" customHeight="1">
      <c r="B719" s="363" t="s">
        <v>308</v>
      </c>
      <c r="C719" s="363"/>
      <c r="D719" s="45">
        <v>100</v>
      </c>
      <c r="E719" s="45">
        <f t="shared" ref="E719:E724" si="40">D719</f>
        <v>100</v>
      </c>
      <c r="F719" s="45">
        <v>100</v>
      </c>
      <c r="G719" s="45">
        <f t="shared" ref="G719:G722" si="41">F719</f>
        <v>100</v>
      </c>
      <c r="H719" s="45">
        <v>100</v>
      </c>
      <c r="I719" s="45">
        <f>G719-H719</f>
        <v>0</v>
      </c>
      <c r="J719" s="11"/>
    </row>
    <row r="720" spans="2:10" ht="72" customHeight="1">
      <c r="B720" s="363" t="s">
        <v>309</v>
      </c>
      <c r="C720" s="363"/>
      <c r="D720" s="45">
        <v>2</v>
      </c>
      <c r="E720" s="45">
        <f t="shared" si="40"/>
        <v>2</v>
      </c>
      <c r="F720" s="45">
        <v>2</v>
      </c>
      <c r="G720" s="45">
        <f t="shared" si="41"/>
        <v>2</v>
      </c>
      <c r="H720" s="45">
        <v>2</v>
      </c>
      <c r="I720" s="45">
        <f t="shared" ref="I720:I723" si="42">G720-H720</f>
        <v>0</v>
      </c>
      <c r="J720" s="11"/>
    </row>
    <row r="721" spans="2:11" ht="30.75" customHeight="1">
      <c r="B721" s="363" t="s">
        <v>181</v>
      </c>
      <c r="C721" s="363"/>
      <c r="D721" s="45">
        <v>100</v>
      </c>
      <c r="E721" s="45">
        <f t="shared" si="40"/>
        <v>100</v>
      </c>
      <c r="F721" s="45">
        <v>100</v>
      </c>
      <c r="G721" s="45">
        <f t="shared" si="41"/>
        <v>100</v>
      </c>
      <c r="H721" s="45">
        <v>100</v>
      </c>
      <c r="I721" s="45">
        <f t="shared" si="42"/>
        <v>0</v>
      </c>
      <c r="J721" s="11"/>
    </row>
    <row r="722" spans="2:11" ht="29.25" customHeight="1">
      <c r="B722" s="363" t="s">
        <v>182</v>
      </c>
      <c r="C722" s="363"/>
      <c r="D722" s="45">
        <v>3</v>
      </c>
      <c r="E722" s="45">
        <f t="shared" si="40"/>
        <v>3</v>
      </c>
      <c r="F722" s="45">
        <v>3</v>
      </c>
      <c r="G722" s="45">
        <f t="shared" si="41"/>
        <v>3</v>
      </c>
      <c r="H722" s="45">
        <v>3</v>
      </c>
      <c r="I722" s="45">
        <f t="shared" si="42"/>
        <v>0</v>
      </c>
      <c r="J722" s="11"/>
    </row>
    <row r="723" spans="2:11" ht="30" customHeight="1">
      <c r="B723" s="363" t="s">
        <v>183</v>
      </c>
      <c r="C723" s="363"/>
      <c r="D723" s="45">
        <v>100</v>
      </c>
      <c r="E723" s="45">
        <f t="shared" si="40"/>
        <v>100</v>
      </c>
      <c r="F723" s="45">
        <v>100</v>
      </c>
      <c r="G723" s="45">
        <f>F723</f>
        <v>100</v>
      </c>
      <c r="H723" s="45">
        <v>100</v>
      </c>
      <c r="I723" s="45">
        <f t="shared" si="42"/>
        <v>0</v>
      </c>
      <c r="J723" s="11"/>
    </row>
    <row r="724" spans="2:11" s="136" customFormat="1" ht="84" customHeight="1">
      <c r="B724" s="374" t="s">
        <v>141</v>
      </c>
      <c r="C724" s="374"/>
      <c r="D724" s="185">
        <v>99600</v>
      </c>
      <c r="E724" s="185">
        <f t="shared" si="40"/>
        <v>99600</v>
      </c>
      <c r="F724" s="185">
        <v>49800</v>
      </c>
      <c r="G724" s="185">
        <f>F724</f>
        <v>49800</v>
      </c>
      <c r="H724" s="185">
        <v>41904.54</v>
      </c>
      <c r="I724" s="185">
        <f>G724-H724</f>
        <v>7895.4599999999991</v>
      </c>
      <c r="J724" s="73" t="s">
        <v>345</v>
      </c>
      <c r="K724" s="161"/>
    </row>
    <row r="726" spans="2:11" s="154" customFormat="1"/>
    <row r="727" spans="2:11" s="154" customFormat="1"/>
    <row r="728" spans="2:11" ht="16.5" customHeight="1">
      <c r="B728" s="156" t="s">
        <v>342</v>
      </c>
      <c r="C728" s="338" t="s">
        <v>66</v>
      </c>
      <c r="D728" s="338"/>
      <c r="E728" s="338"/>
      <c r="F728" s="285" t="s">
        <v>67</v>
      </c>
      <c r="G728" s="285"/>
      <c r="H728" s="288" t="s">
        <v>282</v>
      </c>
      <c r="I728" s="288"/>
      <c r="J728" s="288"/>
    </row>
    <row r="729" spans="2:11">
      <c r="C729" s="8"/>
      <c r="D729" s="8"/>
      <c r="E729" s="1"/>
      <c r="F729" s="285" t="s">
        <v>68</v>
      </c>
      <c r="G729" s="285"/>
      <c r="H729" s="285" t="s">
        <v>69</v>
      </c>
      <c r="I729" s="285"/>
      <c r="J729" s="285"/>
    </row>
    <row r="730" spans="2:11">
      <c r="B730" s="48" t="s">
        <v>70</v>
      </c>
      <c r="D730" s="8"/>
      <c r="E730" s="8"/>
      <c r="F730" s="8"/>
      <c r="G730" s="8"/>
    </row>
    <row r="731" spans="2:11" ht="16.5" customHeight="1">
      <c r="C731" s="338" t="s">
        <v>71</v>
      </c>
      <c r="D731" s="338"/>
      <c r="E731" s="338"/>
      <c r="F731" s="285" t="s">
        <v>67</v>
      </c>
      <c r="G731" s="285"/>
      <c r="H731" s="288" t="s">
        <v>216</v>
      </c>
      <c r="I731" s="288"/>
      <c r="J731" s="288"/>
    </row>
    <row r="732" spans="2:11">
      <c r="C732" s="8"/>
      <c r="D732" s="8"/>
      <c r="E732" s="8"/>
      <c r="F732" s="285" t="s">
        <v>68</v>
      </c>
      <c r="G732" s="285"/>
      <c r="H732" s="285" t="s">
        <v>69</v>
      </c>
      <c r="I732" s="285"/>
      <c r="J732" s="285"/>
    </row>
    <row r="734" spans="2:11">
      <c r="H734" s="13"/>
      <c r="I734" s="306" t="s">
        <v>126</v>
      </c>
      <c r="J734" s="306"/>
    </row>
    <row r="735" spans="2:11">
      <c r="F735" s="50"/>
      <c r="G735" s="50"/>
      <c r="H735" s="50"/>
    </row>
    <row r="736" spans="2:11">
      <c r="B736" s="307" t="s">
        <v>120</v>
      </c>
      <c r="C736" s="307"/>
      <c r="D736" s="307"/>
      <c r="E736" s="307"/>
      <c r="F736" s="307"/>
      <c r="G736" s="307"/>
      <c r="H736" s="307"/>
      <c r="I736" s="307"/>
    </row>
    <row r="737" spans="2:10">
      <c r="B737" s="307" t="s">
        <v>127</v>
      </c>
      <c r="C737" s="307"/>
      <c r="D737" s="307"/>
      <c r="E737" s="307"/>
      <c r="F737" s="307"/>
      <c r="G737" s="307"/>
      <c r="H737" s="307"/>
      <c r="I737" s="307"/>
    </row>
    <row r="738" spans="2:10">
      <c r="B738" s="307" t="s">
        <v>340</v>
      </c>
      <c r="C738" s="307"/>
      <c r="D738" s="307"/>
      <c r="E738" s="307"/>
      <c r="F738" s="307"/>
      <c r="G738" s="307"/>
      <c r="H738" s="307"/>
      <c r="I738" s="307"/>
    </row>
    <row r="739" spans="2:10">
      <c r="J739" s="12"/>
    </row>
    <row r="740" spans="2:10">
      <c r="B740" s="300" t="s">
        <v>29</v>
      </c>
      <c r="C740" s="49" t="s">
        <v>30</v>
      </c>
      <c r="D740" s="313" t="s">
        <v>203</v>
      </c>
      <c r="E740" s="302"/>
      <c r="F740" s="302"/>
      <c r="G740" s="302"/>
      <c r="H740" s="302"/>
      <c r="I740" s="314"/>
      <c r="J740" s="12"/>
    </row>
    <row r="741" spans="2:10">
      <c r="B741" s="300"/>
      <c r="C741" s="49" t="s">
        <v>31</v>
      </c>
      <c r="D741" s="298">
        <v>104001</v>
      </c>
      <c r="E741" s="298"/>
      <c r="F741" s="298"/>
      <c r="G741" s="298"/>
      <c r="H741" s="298"/>
      <c r="I741" s="298"/>
    </row>
    <row r="742" spans="2:10">
      <c r="B742" s="299"/>
      <c r="C742" s="299"/>
      <c r="D742" s="299"/>
      <c r="E742" s="299"/>
      <c r="F742" s="299"/>
      <c r="G742" s="299"/>
      <c r="H742" s="299"/>
      <c r="I742" s="299"/>
    </row>
    <row r="743" spans="2:10">
      <c r="B743" s="300" t="s">
        <v>32</v>
      </c>
      <c r="C743" s="49" t="s">
        <v>30</v>
      </c>
      <c r="D743" s="313" t="s">
        <v>144</v>
      </c>
      <c r="E743" s="302"/>
      <c r="F743" s="302"/>
      <c r="G743" s="302"/>
      <c r="H743" s="302"/>
      <c r="I743" s="314"/>
    </row>
    <row r="744" spans="2:10">
      <c r="B744" s="300"/>
      <c r="C744" s="49" t="s">
        <v>31</v>
      </c>
      <c r="D744" s="298">
        <v>104021</v>
      </c>
      <c r="E744" s="298"/>
      <c r="F744" s="298"/>
      <c r="G744" s="298"/>
      <c r="H744" s="298"/>
      <c r="I744" s="298"/>
    </row>
    <row r="745" spans="2:10">
      <c r="B745" s="302"/>
      <c r="C745" s="302"/>
      <c r="D745" s="302"/>
      <c r="E745" s="302"/>
      <c r="F745" s="302"/>
      <c r="G745" s="302"/>
      <c r="H745" s="302"/>
      <c r="I745" s="302"/>
    </row>
    <row r="746" spans="2:10">
      <c r="B746" s="300" t="s">
        <v>33</v>
      </c>
      <c r="C746" s="300"/>
      <c r="D746" s="313" t="s">
        <v>144</v>
      </c>
      <c r="E746" s="302"/>
      <c r="F746" s="302"/>
      <c r="G746" s="302"/>
      <c r="H746" s="302"/>
      <c r="I746" s="314"/>
    </row>
    <row r="747" spans="2:10">
      <c r="B747" s="299"/>
      <c r="C747" s="299"/>
      <c r="D747" s="334"/>
      <c r="E747" s="334"/>
      <c r="F747" s="334"/>
      <c r="G747" s="334"/>
      <c r="H747" s="334"/>
    </row>
    <row r="748" spans="2:10">
      <c r="B748" s="300" t="s">
        <v>34</v>
      </c>
      <c r="C748" s="300"/>
      <c r="D748" s="298">
        <v>1006</v>
      </c>
      <c r="E748" s="298"/>
      <c r="F748" s="298"/>
      <c r="G748" s="298"/>
      <c r="H748" s="298"/>
      <c r="I748" s="298"/>
    </row>
    <row r="749" spans="2:10">
      <c r="B749" s="302"/>
      <c r="C749" s="302"/>
      <c r="D749" s="302"/>
      <c r="E749" s="302"/>
      <c r="F749" s="302"/>
      <c r="G749" s="302"/>
      <c r="H749" s="302"/>
      <c r="I749" s="302"/>
    </row>
    <row r="750" spans="2:10">
      <c r="B750" s="303" t="s">
        <v>123</v>
      </c>
      <c r="C750" s="49" t="s">
        <v>37</v>
      </c>
      <c r="D750" s="305" t="s">
        <v>142</v>
      </c>
      <c r="E750" s="305"/>
      <c r="F750" s="305"/>
      <c r="G750" s="305"/>
      <c r="H750" s="305"/>
      <c r="I750" s="305"/>
    </row>
    <row r="751" spans="2:10">
      <c r="B751" s="303"/>
      <c r="C751" s="49" t="s">
        <v>38</v>
      </c>
      <c r="D751" s="324" t="s">
        <v>157</v>
      </c>
      <c r="E751" s="325"/>
      <c r="F751" s="325"/>
      <c r="G751" s="325"/>
      <c r="H751" s="325"/>
      <c r="I751" s="326"/>
    </row>
    <row r="752" spans="2:10">
      <c r="B752" s="303"/>
      <c r="C752" s="49" t="s">
        <v>39</v>
      </c>
      <c r="D752" s="305" t="s">
        <v>142</v>
      </c>
      <c r="E752" s="305"/>
      <c r="F752" s="305"/>
      <c r="G752" s="305"/>
      <c r="H752" s="305"/>
      <c r="I752" s="305"/>
    </row>
    <row r="753" spans="2:10">
      <c r="B753" s="299"/>
      <c r="C753" s="299"/>
      <c r="D753" s="334"/>
      <c r="E753" s="334"/>
      <c r="F753" s="334"/>
      <c r="G753" s="334"/>
      <c r="H753" s="334"/>
    </row>
    <row r="754" spans="2:10">
      <c r="B754" s="289" t="s">
        <v>124</v>
      </c>
      <c r="C754" s="49" t="s">
        <v>41</v>
      </c>
      <c r="D754" s="295" t="s">
        <v>189</v>
      </c>
      <c r="E754" s="296"/>
      <c r="F754" s="296"/>
      <c r="G754" s="296"/>
      <c r="H754" s="296"/>
      <c r="I754" s="297"/>
    </row>
    <row r="755" spans="2:10">
      <c r="B755" s="291"/>
      <c r="C755" s="49" t="s">
        <v>42</v>
      </c>
      <c r="D755" s="298">
        <v>1212</v>
      </c>
      <c r="E755" s="298"/>
      <c r="F755" s="298"/>
      <c r="G755" s="298"/>
      <c r="H755" s="298"/>
      <c r="I755" s="298"/>
    </row>
    <row r="756" spans="2:10">
      <c r="B756" s="291"/>
      <c r="C756" s="49" t="s">
        <v>43</v>
      </c>
      <c r="D756" s="295" t="s">
        <v>186</v>
      </c>
      <c r="E756" s="296"/>
      <c r="F756" s="296"/>
      <c r="G756" s="296"/>
      <c r="H756" s="296"/>
      <c r="I756" s="297"/>
    </row>
    <row r="757" spans="2:10">
      <c r="B757" s="293"/>
      <c r="C757" s="49" t="s">
        <v>44</v>
      </c>
      <c r="D757" s="298">
        <v>12002</v>
      </c>
      <c r="E757" s="298"/>
      <c r="F757" s="298"/>
      <c r="G757" s="298"/>
      <c r="H757" s="298"/>
      <c r="I757" s="298"/>
    </row>
    <row r="758" spans="2:10">
      <c r="B758" s="299"/>
      <c r="C758" s="299"/>
      <c r="D758" s="334"/>
      <c r="E758" s="334"/>
      <c r="F758" s="334"/>
      <c r="G758" s="334"/>
      <c r="H758" s="334"/>
    </row>
    <row r="759" spans="2:10">
      <c r="B759" s="300" t="s">
        <v>125</v>
      </c>
      <c r="C759" s="300"/>
      <c r="D759" s="298" t="s">
        <v>148</v>
      </c>
      <c r="E759" s="298"/>
      <c r="F759" s="298"/>
      <c r="G759" s="298"/>
      <c r="H759" s="298"/>
      <c r="I759" s="298"/>
    </row>
    <row r="761" spans="2:10" ht="48" customHeight="1">
      <c r="B761" s="38"/>
      <c r="C761" s="38"/>
      <c r="D761" s="339" t="s">
        <v>128</v>
      </c>
      <c r="E761" s="340"/>
      <c r="F761" s="339" t="s">
        <v>129</v>
      </c>
      <c r="G761" s="340"/>
      <c r="H761" s="341" t="s">
        <v>130</v>
      </c>
      <c r="I761" s="341" t="s">
        <v>131</v>
      </c>
      <c r="J761" s="341" t="s">
        <v>132</v>
      </c>
    </row>
    <row r="762" spans="2:10" ht="51" customHeight="1">
      <c r="B762" s="49" t="s">
        <v>133</v>
      </c>
      <c r="C762" s="52">
        <v>1212</v>
      </c>
      <c r="D762" s="3" t="s">
        <v>2</v>
      </c>
      <c r="E762" s="3" t="s">
        <v>134</v>
      </c>
      <c r="F762" s="3" t="s">
        <v>2</v>
      </c>
      <c r="G762" s="3" t="s">
        <v>134</v>
      </c>
      <c r="H762" s="342"/>
      <c r="I762" s="342"/>
      <c r="J762" s="342"/>
    </row>
    <row r="763" spans="2:10" ht="24" customHeight="1">
      <c r="B763" s="49" t="s">
        <v>135</v>
      </c>
      <c r="C763" s="52">
        <v>12002</v>
      </c>
      <c r="D763" s="3">
        <v>1</v>
      </c>
      <c r="E763" s="3">
        <v>2</v>
      </c>
      <c r="F763" s="3">
        <v>3</v>
      </c>
      <c r="G763" s="3">
        <v>4</v>
      </c>
      <c r="H763" s="3">
        <v>5</v>
      </c>
      <c r="I763" s="3">
        <v>6</v>
      </c>
      <c r="J763" s="3">
        <v>7</v>
      </c>
    </row>
    <row r="764" spans="2:10" ht="20.25" customHeight="1">
      <c r="B764" s="49" t="s">
        <v>136</v>
      </c>
      <c r="C764" s="295" t="s">
        <v>186</v>
      </c>
      <c r="D764" s="296"/>
      <c r="E764" s="296"/>
      <c r="F764" s="296"/>
      <c r="G764" s="296"/>
      <c r="H764" s="296"/>
      <c r="I764" s="296"/>
      <c r="J764" s="297"/>
    </row>
    <row r="765" spans="2:10" ht="114" customHeight="1">
      <c r="B765" s="49" t="s">
        <v>298</v>
      </c>
      <c r="C765" s="51" t="s">
        <v>187</v>
      </c>
      <c r="D765" s="39" t="s">
        <v>28</v>
      </c>
      <c r="E765" s="39" t="s">
        <v>28</v>
      </c>
      <c r="F765" s="39"/>
      <c r="G765" s="11"/>
      <c r="H765" s="39" t="s">
        <v>28</v>
      </c>
      <c r="I765" s="39" t="s">
        <v>28</v>
      </c>
      <c r="J765" s="39" t="s">
        <v>28</v>
      </c>
    </row>
    <row r="766" spans="2:10" ht="35.25" customHeight="1">
      <c r="B766" s="49" t="s">
        <v>138</v>
      </c>
      <c r="C766" s="51" t="s">
        <v>184</v>
      </c>
      <c r="D766" s="39" t="s">
        <v>28</v>
      </c>
      <c r="E766" s="39" t="s">
        <v>28</v>
      </c>
      <c r="F766" s="39" t="s">
        <v>28</v>
      </c>
      <c r="G766" s="39" t="s">
        <v>27</v>
      </c>
      <c r="H766" s="39" t="s">
        <v>28</v>
      </c>
      <c r="I766" s="39" t="s">
        <v>28</v>
      </c>
      <c r="J766" s="39" t="s">
        <v>28</v>
      </c>
    </row>
    <row r="767" spans="2:10" ht="129" customHeight="1">
      <c r="B767" s="140" t="s">
        <v>310</v>
      </c>
      <c r="C767" s="178" t="s">
        <v>277</v>
      </c>
      <c r="D767" s="39" t="s">
        <v>28</v>
      </c>
      <c r="E767" s="39" t="s">
        <v>28</v>
      </c>
      <c r="F767" s="39" t="s">
        <v>28</v>
      </c>
      <c r="G767" s="11"/>
      <c r="H767" s="39" t="s">
        <v>28</v>
      </c>
      <c r="I767" s="39" t="s">
        <v>28</v>
      </c>
      <c r="J767" s="39" t="s">
        <v>28</v>
      </c>
    </row>
    <row r="768" spans="2:10">
      <c r="B768" s="343" t="s">
        <v>140</v>
      </c>
      <c r="C768" s="343"/>
      <c r="D768" s="38"/>
      <c r="E768" s="38"/>
      <c r="F768" s="38"/>
      <c r="G768" s="38"/>
      <c r="H768" s="38"/>
      <c r="I768" s="38"/>
      <c r="J768" s="38"/>
    </row>
    <row r="769" spans="2:10" ht="17.25">
      <c r="B769" s="363" t="s">
        <v>188</v>
      </c>
      <c r="C769" s="363"/>
      <c r="D769" s="45">
        <v>71</v>
      </c>
      <c r="E769" s="45">
        <f t="shared" ref="E769:E770" si="43">D769</f>
        <v>71</v>
      </c>
      <c r="F769" s="45">
        <v>71</v>
      </c>
      <c r="G769" s="45">
        <f t="shared" ref="G769:G770" si="44">F769</f>
        <v>71</v>
      </c>
      <c r="H769" s="45">
        <v>71</v>
      </c>
      <c r="I769" s="45">
        <f>G769-H769</f>
        <v>0</v>
      </c>
      <c r="J769" s="11"/>
    </row>
    <row r="770" spans="2:10" ht="49.5" customHeight="1">
      <c r="B770" s="346" t="s">
        <v>141</v>
      </c>
      <c r="C770" s="346"/>
      <c r="D770" s="182">
        <v>69754656.599999994</v>
      </c>
      <c r="E770" s="182">
        <f t="shared" si="43"/>
        <v>69754656.599999994</v>
      </c>
      <c r="F770" s="182">
        <v>34877328.299999997</v>
      </c>
      <c r="G770" s="182">
        <f t="shared" si="44"/>
        <v>34877328.299999997</v>
      </c>
      <c r="H770" s="182">
        <v>34877328.299999997</v>
      </c>
      <c r="I770" s="182">
        <f>G770-H770</f>
        <v>0</v>
      </c>
      <c r="J770" s="11"/>
    </row>
    <row r="772" spans="2:10" s="154" customFormat="1"/>
    <row r="774" spans="2:10" ht="16.5" customHeight="1">
      <c r="B774" s="156" t="s">
        <v>342</v>
      </c>
      <c r="C774" s="338" t="s">
        <v>66</v>
      </c>
      <c r="D774" s="338"/>
      <c r="E774" s="338"/>
      <c r="F774" s="285" t="s">
        <v>67</v>
      </c>
      <c r="G774" s="285"/>
      <c r="H774" s="288" t="s">
        <v>282</v>
      </c>
      <c r="I774" s="288"/>
      <c r="J774" s="288"/>
    </row>
    <row r="775" spans="2:10">
      <c r="C775" s="8"/>
      <c r="D775" s="8"/>
      <c r="E775" s="1"/>
      <c r="F775" s="285" t="s">
        <v>68</v>
      </c>
      <c r="G775" s="285"/>
      <c r="H775" s="285" t="s">
        <v>69</v>
      </c>
      <c r="I775" s="285"/>
      <c r="J775" s="285"/>
    </row>
    <row r="776" spans="2:10">
      <c r="B776" s="48" t="s">
        <v>70</v>
      </c>
      <c r="D776" s="8"/>
      <c r="E776" s="8"/>
      <c r="F776" s="8"/>
      <c r="G776" s="8"/>
    </row>
    <row r="777" spans="2:10" ht="16.5" customHeight="1">
      <c r="C777" s="338" t="s">
        <v>71</v>
      </c>
      <c r="D777" s="338"/>
      <c r="E777" s="338"/>
      <c r="F777" s="285" t="s">
        <v>67</v>
      </c>
      <c r="G777" s="285"/>
      <c r="H777" s="288" t="s">
        <v>216</v>
      </c>
      <c r="I777" s="288"/>
      <c r="J777" s="288"/>
    </row>
    <row r="778" spans="2:10">
      <c r="C778" s="8"/>
      <c r="D778" s="8"/>
      <c r="E778" s="8"/>
      <c r="F778" s="285" t="s">
        <v>68</v>
      </c>
      <c r="G778" s="285"/>
      <c r="H778" s="285" t="s">
        <v>69</v>
      </c>
      <c r="I778" s="285"/>
      <c r="J778" s="285"/>
    </row>
    <row r="779" spans="2:10" s="154" customFormat="1">
      <c r="C779" s="8"/>
      <c r="D779" s="8"/>
      <c r="E779" s="8"/>
      <c r="F779" s="167"/>
      <c r="G779" s="167"/>
      <c r="H779" s="167"/>
      <c r="I779" s="167"/>
      <c r="J779" s="167"/>
    </row>
    <row r="780" spans="2:10">
      <c r="H780" s="13"/>
      <c r="I780" s="306" t="s">
        <v>126</v>
      </c>
      <c r="J780" s="306"/>
    </row>
    <row r="781" spans="2:10">
      <c r="F781" s="50"/>
      <c r="G781" s="50"/>
      <c r="H781" s="50"/>
    </row>
    <row r="782" spans="2:10">
      <c r="B782" s="307" t="s">
        <v>120</v>
      </c>
      <c r="C782" s="307"/>
      <c r="D782" s="307"/>
      <c r="E782" s="307"/>
      <c r="F782" s="307"/>
      <c r="G782" s="307"/>
      <c r="H782" s="307"/>
      <c r="I782" s="307"/>
    </row>
    <row r="783" spans="2:10">
      <c r="B783" s="307" t="s">
        <v>127</v>
      </c>
      <c r="C783" s="307"/>
      <c r="D783" s="307"/>
      <c r="E783" s="307"/>
      <c r="F783" s="307"/>
      <c r="G783" s="307"/>
      <c r="H783" s="307"/>
      <c r="I783" s="307"/>
    </row>
    <row r="784" spans="2:10">
      <c r="B784" s="307" t="s">
        <v>340</v>
      </c>
      <c r="C784" s="307"/>
      <c r="D784" s="307"/>
      <c r="E784" s="307"/>
      <c r="F784" s="307"/>
      <c r="G784" s="307"/>
      <c r="H784" s="307"/>
      <c r="I784" s="307"/>
    </row>
    <row r="785" spans="2:10">
      <c r="J785" s="12"/>
    </row>
    <row r="786" spans="2:10">
      <c r="B786" s="300" t="s">
        <v>29</v>
      </c>
      <c r="C786" s="49" t="s">
        <v>30</v>
      </c>
      <c r="D786" s="313" t="s">
        <v>206</v>
      </c>
      <c r="E786" s="302"/>
      <c r="F786" s="302"/>
      <c r="G786" s="302"/>
      <c r="H786" s="302"/>
      <c r="I786" s="314"/>
      <c r="J786" s="12"/>
    </row>
    <row r="787" spans="2:10">
      <c r="B787" s="300"/>
      <c r="C787" s="49" t="s">
        <v>31</v>
      </c>
      <c r="D787" s="298">
        <v>104016</v>
      </c>
      <c r="E787" s="298"/>
      <c r="F787" s="298"/>
      <c r="G787" s="298"/>
      <c r="H787" s="298"/>
      <c r="I787" s="298"/>
    </row>
    <row r="788" spans="2:10">
      <c r="B788" s="299"/>
      <c r="C788" s="299"/>
      <c r="D788" s="299"/>
      <c r="E788" s="299"/>
      <c r="F788" s="299"/>
      <c r="G788" s="299"/>
      <c r="H788" s="299"/>
      <c r="I788" s="299"/>
    </row>
    <row r="789" spans="2:10">
      <c r="B789" s="300" t="s">
        <v>32</v>
      </c>
      <c r="C789" s="49" t="s">
        <v>30</v>
      </c>
      <c r="D789" s="313" t="s">
        <v>144</v>
      </c>
      <c r="E789" s="302"/>
      <c r="F789" s="302"/>
      <c r="G789" s="302"/>
      <c r="H789" s="302"/>
      <c r="I789" s="314"/>
    </row>
    <row r="790" spans="2:10">
      <c r="B790" s="300"/>
      <c r="C790" s="49" t="s">
        <v>31</v>
      </c>
      <c r="D790" s="298">
        <v>104021</v>
      </c>
      <c r="E790" s="298"/>
      <c r="F790" s="298"/>
      <c r="G790" s="298"/>
      <c r="H790" s="298"/>
      <c r="I790" s="298"/>
    </row>
    <row r="791" spans="2:10">
      <c r="B791" s="302"/>
      <c r="C791" s="302"/>
      <c r="D791" s="302"/>
      <c r="E791" s="302"/>
      <c r="F791" s="302"/>
      <c r="G791" s="302"/>
      <c r="H791" s="302"/>
      <c r="I791" s="302"/>
    </row>
    <row r="792" spans="2:10">
      <c r="B792" s="300" t="s">
        <v>33</v>
      </c>
      <c r="C792" s="300"/>
      <c r="D792" s="313" t="s">
        <v>144</v>
      </c>
      <c r="E792" s="302"/>
      <c r="F792" s="302"/>
      <c r="G792" s="302"/>
      <c r="H792" s="302"/>
      <c r="I792" s="314"/>
    </row>
    <row r="793" spans="2:10">
      <c r="B793" s="299"/>
      <c r="C793" s="299"/>
      <c r="D793" s="334"/>
      <c r="E793" s="334"/>
      <c r="F793" s="334"/>
      <c r="G793" s="334"/>
      <c r="H793" s="334"/>
    </row>
    <row r="794" spans="2:10">
      <c r="B794" s="300" t="s">
        <v>34</v>
      </c>
      <c r="C794" s="300"/>
      <c r="D794" s="298">
        <v>1006</v>
      </c>
      <c r="E794" s="298"/>
      <c r="F794" s="298"/>
      <c r="G794" s="298"/>
      <c r="H794" s="298"/>
      <c r="I794" s="298"/>
    </row>
    <row r="795" spans="2:10">
      <c r="B795" s="302"/>
      <c r="C795" s="302"/>
      <c r="D795" s="302"/>
      <c r="E795" s="302"/>
      <c r="F795" s="302"/>
      <c r="G795" s="302"/>
      <c r="H795" s="302"/>
      <c r="I795" s="302"/>
    </row>
    <row r="796" spans="2:10">
      <c r="B796" s="303" t="s">
        <v>123</v>
      </c>
      <c r="C796" s="49" t="s">
        <v>37</v>
      </c>
      <c r="D796" s="298">
        <v>10</v>
      </c>
      <c r="E796" s="298"/>
      <c r="F796" s="298"/>
      <c r="G796" s="298"/>
      <c r="H796" s="298"/>
      <c r="I796" s="298"/>
    </row>
    <row r="797" spans="2:10">
      <c r="B797" s="303"/>
      <c r="C797" s="49" t="s">
        <v>38</v>
      </c>
      <c r="D797" s="313" t="s">
        <v>149</v>
      </c>
      <c r="E797" s="302"/>
      <c r="F797" s="302"/>
      <c r="G797" s="302"/>
      <c r="H797" s="302"/>
      <c r="I797" s="314"/>
    </row>
    <row r="798" spans="2:10">
      <c r="B798" s="303"/>
      <c r="C798" s="49" t="s">
        <v>39</v>
      </c>
      <c r="D798" s="313" t="s">
        <v>143</v>
      </c>
      <c r="E798" s="302"/>
      <c r="F798" s="302"/>
      <c r="G798" s="302"/>
      <c r="H798" s="302"/>
      <c r="I798" s="314"/>
    </row>
    <row r="799" spans="2:10">
      <c r="B799" s="299"/>
      <c r="C799" s="299"/>
      <c r="D799" s="334"/>
      <c r="E799" s="334"/>
      <c r="F799" s="334"/>
      <c r="G799" s="334"/>
      <c r="H799" s="334"/>
    </row>
    <row r="800" spans="2:10">
      <c r="B800" s="289" t="s">
        <v>124</v>
      </c>
      <c r="C800" s="49" t="s">
        <v>41</v>
      </c>
      <c r="D800" s="295" t="s">
        <v>193</v>
      </c>
      <c r="E800" s="296"/>
      <c r="F800" s="296"/>
      <c r="G800" s="296"/>
      <c r="H800" s="296"/>
      <c r="I800" s="297"/>
    </row>
    <row r="801" spans="2:10">
      <c r="B801" s="291"/>
      <c r="C801" s="49" t="s">
        <v>42</v>
      </c>
      <c r="D801" s="298">
        <v>1015</v>
      </c>
      <c r="E801" s="298"/>
      <c r="F801" s="298"/>
      <c r="G801" s="298"/>
      <c r="H801" s="298"/>
      <c r="I801" s="298"/>
    </row>
    <row r="802" spans="2:10">
      <c r="B802" s="291"/>
      <c r="C802" s="49" t="s">
        <v>43</v>
      </c>
      <c r="D802" s="295" t="s">
        <v>159</v>
      </c>
      <c r="E802" s="296"/>
      <c r="F802" s="296"/>
      <c r="G802" s="296"/>
      <c r="H802" s="296"/>
      <c r="I802" s="297"/>
    </row>
    <row r="803" spans="2:10">
      <c r="B803" s="293"/>
      <c r="C803" s="49" t="s">
        <v>44</v>
      </c>
      <c r="D803" s="298">
        <v>12001</v>
      </c>
      <c r="E803" s="298"/>
      <c r="F803" s="298"/>
      <c r="G803" s="298"/>
      <c r="H803" s="298"/>
      <c r="I803" s="298"/>
    </row>
    <row r="804" spans="2:10">
      <c r="B804" s="299"/>
      <c r="C804" s="299"/>
      <c r="D804" s="334"/>
      <c r="E804" s="334"/>
      <c r="F804" s="334"/>
      <c r="G804" s="334"/>
      <c r="H804" s="334"/>
    </row>
    <row r="805" spans="2:10">
      <c r="B805" s="300" t="s">
        <v>125</v>
      </c>
      <c r="C805" s="300"/>
      <c r="D805" s="298"/>
      <c r="E805" s="298"/>
      <c r="F805" s="298"/>
      <c r="G805" s="298"/>
      <c r="H805" s="298"/>
      <c r="I805" s="298"/>
    </row>
    <row r="807" spans="2:10" ht="54" customHeight="1">
      <c r="B807" s="38"/>
      <c r="C807" s="38"/>
      <c r="D807" s="339" t="s">
        <v>128</v>
      </c>
      <c r="E807" s="340"/>
      <c r="F807" s="339" t="s">
        <v>129</v>
      </c>
      <c r="G807" s="340"/>
      <c r="H807" s="341" t="s">
        <v>130</v>
      </c>
      <c r="I807" s="341" t="s">
        <v>131</v>
      </c>
      <c r="J807" s="341" t="s">
        <v>132</v>
      </c>
    </row>
    <row r="808" spans="2:10" ht="27">
      <c r="B808" s="49" t="s">
        <v>133</v>
      </c>
      <c r="C808" s="52">
        <v>1015</v>
      </c>
      <c r="D808" s="3" t="s">
        <v>2</v>
      </c>
      <c r="E808" s="3" t="s">
        <v>134</v>
      </c>
      <c r="F808" s="3" t="s">
        <v>2</v>
      </c>
      <c r="G808" s="3" t="s">
        <v>134</v>
      </c>
      <c r="H808" s="342"/>
      <c r="I808" s="342"/>
      <c r="J808" s="342"/>
    </row>
    <row r="809" spans="2:10">
      <c r="B809" s="49" t="s">
        <v>135</v>
      </c>
      <c r="C809" s="52">
        <v>12001</v>
      </c>
      <c r="D809" s="3">
        <v>1</v>
      </c>
      <c r="E809" s="3">
        <v>2</v>
      </c>
      <c r="F809" s="3">
        <v>3</v>
      </c>
      <c r="G809" s="3">
        <v>4</v>
      </c>
      <c r="H809" s="3">
        <v>5</v>
      </c>
      <c r="I809" s="3">
        <v>6</v>
      </c>
      <c r="J809" s="3">
        <v>7</v>
      </c>
    </row>
    <row r="810" spans="2:10" ht="37.5" customHeight="1">
      <c r="B810" s="49" t="s">
        <v>136</v>
      </c>
      <c r="C810" s="295" t="s">
        <v>159</v>
      </c>
      <c r="D810" s="296"/>
      <c r="E810" s="296"/>
      <c r="F810" s="296"/>
      <c r="G810" s="296"/>
      <c r="H810" s="296"/>
      <c r="I810" s="296"/>
      <c r="J810" s="297"/>
    </row>
    <row r="811" spans="2:10" ht="120" customHeight="1">
      <c r="B811" s="49" t="s">
        <v>298</v>
      </c>
      <c r="C811" s="51" t="s">
        <v>190</v>
      </c>
      <c r="D811" s="39" t="s">
        <v>28</v>
      </c>
      <c r="E811" s="39" t="s">
        <v>28</v>
      </c>
      <c r="F811" s="39"/>
      <c r="G811" s="11"/>
      <c r="H811" s="39" t="s">
        <v>28</v>
      </c>
      <c r="I811" s="39" t="s">
        <v>28</v>
      </c>
      <c r="J811" s="39" t="s">
        <v>28</v>
      </c>
    </row>
    <row r="812" spans="2:10" ht="32.25" customHeight="1">
      <c r="B812" s="49" t="s">
        <v>138</v>
      </c>
      <c r="C812" s="51" t="s">
        <v>184</v>
      </c>
      <c r="D812" s="39" t="s">
        <v>28</v>
      </c>
      <c r="E812" s="39" t="s">
        <v>28</v>
      </c>
      <c r="F812" s="39" t="s">
        <v>28</v>
      </c>
      <c r="G812" s="39" t="s">
        <v>27</v>
      </c>
      <c r="H812" s="39" t="s">
        <v>28</v>
      </c>
      <c r="I812" s="39" t="s">
        <v>28</v>
      </c>
      <c r="J812" s="39" t="s">
        <v>28</v>
      </c>
    </row>
    <row r="813" spans="2:10" ht="59.25" customHeight="1">
      <c r="B813" s="139" t="s">
        <v>185</v>
      </c>
      <c r="C813" s="272" t="s">
        <v>311</v>
      </c>
      <c r="D813" s="39" t="s">
        <v>28</v>
      </c>
      <c r="E813" s="39" t="s">
        <v>28</v>
      </c>
      <c r="F813" s="39" t="s">
        <v>28</v>
      </c>
      <c r="G813" s="11"/>
      <c r="H813" s="39" t="s">
        <v>28</v>
      </c>
      <c r="I813" s="39" t="s">
        <v>28</v>
      </c>
      <c r="J813" s="39" t="s">
        <v>28</v>
      </c>
    </row>
    <row r="814" spans="2:10" ht="22.5" customHeight="1">
      <c r="B814" s="343" t="s">
        <v>140</v>
      </c>
      <c r="C814" s="343"/>
      <c r="D814" s="38"/>
      <c r="E814" s="38"/>
      <c r="F814" s="38"/>
      <c r="G814" s="38"/>
      <c r="H814" s="38"/>
      <c r="I814" s="38"/>
      <c r="J814" s="38"/>
    </row>
    <row r="815" spans="2:10" ht="150" customHeight="1">
      <c r="B815" s="375" t="s">
        <v>312</v>
      </c>
      <c r="C815" s="376"/>
      <c r="D815" s="45"/>
      <c r="E815" s="45">
        <v>444</v>
      </c>
      <c r="F815" s="45"/>
      <c r="G815" s="45">
        <v>444</v>
      </c>
      <c r="H815" s="45">
        <v>304</v>
      </c>
      <c r="I815" s="45">
        <f>G815-H815</f>
        <v>140</v>
      </c>
      <c r="J815" s="63" t="s">
        <v>346</v>
      </c>
    </row>
    <row r="816" spans="2:10" ht="153.75" customHeight="1">
      <c r="B816" s="359" t="s">
        <v>141</v>
      </c>
      <c r="C816" s="360"/>
      <c r="D816" s="184"/>
      <c r="E816" s="184">
        <v>31968</v>
      </c>
      <c r="F816" s="184"/>
      <c r="G816" s="184">
        <v>13320</v>
      </c>
      <c r="H816" s="184">
        <v>9138</v>
      </c>
      <c r="I816" s="184">
        <f>G816-H816</f>
        <v>4182</v>
      </c>
      <c r="J816" s="63" t="s">
        <v>347</v>
      </c>
    </row>
    <row r="817" spans="2:10">
      <c r="H817" s="198"/>
    </row>
    <row r="819" spans="2:10" s="154" customFormat="1"/>
    <row r="820" spans="2:10" ht="16.5" customHeight="1">
      <c r="B820" s="156" t="s">
        <v>342</v>
      </c>
      <c r="C820" s="338" t="s">
        <v>66</v>
      </c>
      <c r="D820" s="338"/>
      <c r="E820" s="338"/>
      <c r="F820" s="285" t="s">
        <v>67</v>
      </c>
      <c r="G820" s="285"/>
      <c r="H820" s="288" t="s">
        <v>282</v>
      </c>
      <c r="I820" s="288"/>
      <c r="J820" s="288"/>
    </row>
    <row r="821" spans="2:10">
      <c r="C821" s="8"/>
      <c r="D821" s="8"/>
      <c r="E821" s="1"/>
      <c r="F821" s="285" t="s">
        <v>68</v>
      </c>
      <c r="G821" s="285"/>
      <c r="H821" s="285" t="s">
        <v>69</v>
      </c>
      <c r="I821" s="285"/>
      <c r="J821" s="285"/>
    </row>
    <row r="822" spans="2:10">
      <c r="B822" s="48" t="s">
        <v>70</v>
      </c>
      <c r="D822" s="8"/>
      <c r="E822" s="8"/>
      <c r="F822" s="8"/>
      <c r="G822" s="8"/>
    </row>
    <row r="823" spans="2:10" ht="16.5" customHeight="1">
      <c r="C823" s="338" t="s">
        <v>71</v>
      </c>
      <c r="D823" s="338"/>
      <c r="E823" s="338"/>
      <c r="F823" s="285" t="s">
        <v>67</v>
      </c>
      <c r="G823" s="285"/>
      <c r="H823" s="288" t="s">
        <v>216</v>
      </c>
      <c r="I823" s="288"/>
      <c r="J823" s="288"/>
    </row>
    <row r="824" spans="2:10">
      <c r="C824" s="8"/>
      <c r="D824" s="8"/>
      <c r="E824" s="8"/>
      <c r="F824" s="285" t="s">
        <v>68</v>
      </c>
      <c r="G824" s="285"/>
      <c r="H824" s="285" t="s">
        <v>69</v>
      </c>
      <c r="I824" s="285"/>
      <c r="J824" s="285"/>
    </row>
    <row r="826" spans="2:10">
      <c r="H826" s="13"/>
      <c r="I826" s="306" t="s">
        <v>126</v>
      </c>
      <c r="J826" s="306"/>
    </row>
    <row r="827" spans="2:10">
      <c r="F827" s="91"/>
      <c r="G827" s="91"/>
      <c r="H827" s="91"/>
    </row>
    <row r="828" spans="2:10">
      <c r="B828" s="307" t="s">
        <v>120</v>
      </c>
      <c r="C828" s="307"/>
      <c r="D828" s="307"/>
      <c r="E828" s="307"/>
      <c r="F828" s="307"/>
      <c r="G828" s="307"/>
      <c r="H828" s="307"/>
      <c r="I828" s="307"/>
    </row>
    <row r="829" spans="2:10">
      <c r="B829" s="307" t="s">
        <v>127</v>
      </c>
      <c r="C829" s="307"/>
      <c r="D829" s="307"/>
      <c r="E829" s="307"/>
      <c r="F829" s="307"/>
      <c r="G829" s="307"/>
      <c r="H829" s="307"/>
      <c r="I829" s="307"/>
    </row>
    <row r="830" spans="2:10">
      <c r="B830" s="307" t="s">
        <v>340</v>
      </c>
      <c r="C830" s="307"/>
      <c r="D830" s="307"/>
      <c r="E830" s="307"/>
      <c r="F830" s="307"/>
      <c r="G830" s="307"/>
      <c r="H830" s="307"/>
      <c r="I830" s="307"/>
    </row>
    <row r="831" spans="2:10">
      <c r="J831" s="12"/>
    </row>
    <row r="832" spans="2:10">
      <c r="B832" s="300" t="s">
        <v>29</v>
      </c>
      <c r="C832" s="90" t="s">
        <v>30</v>
      </c>
      <c r="D832" s="313" t="s">
        <v>206</v>
      </c>
      <c r="E832" s="302"/>
      <c r="F832" s="302"/>
      <c r="G832" s="302"/>
      <c r="H832" s="302"/>
      <c r="I832" s="314"/>
      <c r="J832" s="12"/>
    </row>
    <row r="833" spans="2:9">
      <c r="B833" s="300"/>
      <c r="C833" s="90" t="s">
        <v>31</v>
      </c>
      <c r="D833" s="298">
        <v>104016</v>
      </c>
      <c r="E833" s="298"/>
      <c r="F833" s="298"/>
      <c r="G833" s="298"/>
      <c r="H833" s="298"/>
      <c r="I833" s="298"/>
    </row>
    <row r="834" spans="2:9">
      <c r="B834" s="299"/>
      <c r="C834" s="299"/>
      <c r="D834" s="299"/>
      <c r="E834" s="299"/>
      <c r="F834" s="299"/>
      <c r="G834" s="299"/>
      <c r="H834" s="299"/>
      <c r="I834" s="299"/>
    </row>
    <row r="835" spans="2:9">
      <c r="B835" s="300" t="s">
        <v>32</v>
      </c>
      <c r="C835" s="90" t="s">
        <v>30</v>
      </c>
      <c r="D835" s="313" t="s">
        <v>144</v>
      </c>
      <c r="E835" s="302"/>
      <c r="F835" s="302"/>
      <c r="G835" s="302"/>
      <c r="H835" s="302"/>
      <c r="I835" s="314"/>
    </row>
    <row r="836" spans="2:9">
      <c r="B836" s="300"/>
      <c r="C836" s="90" t="s">
        <v>31</v>
      </c>
      <c r="D836" s="298">
        <v>104021</v>
      </c>
      <c r="E836" s="298"/>
      <c r="F836" s="298"/>
      <c r="G836" s="298"/>
      <c r="H836" s="298"/>
      <c r="I836" s="298"/>
    </row>
    <row r="837" spans="2:9">
      <c r="B837" s="302"/>
      <c r="C837" s="302"/>
      <c r="D837" s="302"/>
      <c r="E837" s="302"/>
      <c r="F837" s="302"/>
      <c r="G837" s="302"/>
      <c r="H837" s="302"/>
      <c r="I837" s="302"/>
    </row>
    <row r="838" spans="2:9">
      <c r="B838" s="300" t="s">
        <v>33</v>
      </c>
      <c r="C838" s="300"/>
      <c r="D838" s="313" t="s">
        <v>144</v>
      </c>
      <c r="E838" s="302"/>
      <c r="F838" s="302"/>
      <c r="G838" s="302"/>
      <c r="H838" s="302"/>
      <c r="I838" s="314"/>
    </row>
    <row r="839" spans="2:9">
      <c r="B839" s="299"/>
      <c r="C839" s="299"/>
      <c r="D839" s="334"/>
      <c r="E839" s="334"/>
      <c r="F839" s="334"/>
      <c r="G839" s="334"/>
      <c r="H839" s="334"/>
    </row>
    <row r="840" spans="2:9">
      <c r="B840" s="300" t="s">
        <v>34</v>
      </c>
      <c r="C840" s="300"/>
      <c r="D840" s="298">
        <v>1006</v>
      </c>
      <c r="E840" s="298"/>
      <c r="F840" s="298"/>
      <c r="G840" s="298"/>
      <c r="H840" s="298"/>
      <c r="I840" s="298"/>
    </row>
    <row r="841" spans="2:9">
      <c r="B841" s="302"/>
      <c r="C841" s="302"/>
      <c r="D841" s="302"/>
      <c r="E841" s="302"/>
      <c r="F841" s="302"/>
      <c r="G841" s="302"/>
      <c r="H841" s="302"/>
      <c r="I841" s="302"/>
    </row>
    <row r="842" spans="2:9">
      <c r="B842" s="303" t="s">
        <v>123</v>
      </c>
      <c r="C842" s="90" t="s">
        <v>37</v>
      </c>
      <c r="D842" s="298">
        <v>10</v>
      </c>
      <c r="E842" s="298"/>
      <c r="F842" s="298"/>
      <c r="G842" s="298"/>
      <c r="H842" s="298"/>
      <c r="I842" s="298"/>
    </row>
    <row r="843" spans="2:9">
      <c r="B843" s="303"/>
      <c r="C843" s="90" t="s">
        <v>38</v>
      </c>
      <c r="D843" s="324" t="s">
        <v>158</v>
      </c>
      <c r="E843" s="325"/>
      <c r="F843" s="325"/>
      <c r="G843" s="325"/>
      <c r="H843" s="325"/>
      <c r="I843" s="326"/>
    </row>
    <row r="844" spans="2:9">
      <c r="B844" s="303"/>
      <c r="C844" s="90" t="s">
        <v>39</v>
      </c>
      <c r="D844" s="324" t="s">
        <v>142</v>
      </c>
      <c r="E844" s="325"/>
      <c r="F844" s="325"/>
      <c r="G844" s="325"/>
      <c r="H844" s="325"/>
      <c r="I844" s="326"/>
    </row>
    <row r="845" spans="2:9">
      <c r="B845" s="299"/>
      <c r="C845" s="299"/>
      <c r="D845" s="334"/>
      <c r="E845" s="334"/>
      <c r="F845" s="334"/>
      <c r="G845" s="334"/>
      <c r="H845" s="334"/>
    </row>
    <row r="846" spans="2:9">
      <c r="B846" s="289" t="s">
        <v>124</v>
      </c>
      <c r="C846" s="90" t="s">
        <v>41</v>
      </c>
      <c r="D846" s="295" t="s">
        <v>207</v>
      </c>
      <c r="E846" s="296"/>
      <c r="F846" s="296"/>
      <c r="G846" s="296"/>
      <c r="H846" s="296"/>
      <c r="I846" s="297"/>
    </row>
    <row r="847" spans="2:9">
      <c r="B847" s="291"/>
      <c r="C847" s="90" t="s">
        <v>42</v>
      </c>
      <c r="D847" s="298">
        <v>1205</v>
      </c>
      <c r="E847" s="298"/>
      <c r="F847" s="298"/>
      <c r="G847" s="298"/>
      <c r="H847" s="298"/>
      <c r="I847" s="298"/>
    </row>
    <row r="848" spans="2:9">
      <c r="B848" s="291"/>
      <c r="C848" s="90" t="s">
        <v>43</v>
      </c>
      <c r="D848" s="295" t="s">
        <v>208</v>
      </c>
      <c r="E848" s="296"/>
      <c r="F848" s="296"/>
      <c r="G848" s="296"/>
      <c r="H848" s="296"/>
      <c r="I848" s="297"/>
    </row>
    <row r="849" spans="2:10">
      <c r="B849" s="293"/>
      <c r="C849" s="90" t="s">
        <v>44</v>
      </c>
      <c r="D849" s="298">
        <v>12006</v>
      </c>
      <c r="E849" s="298"/>
      <c r="F849" s="298"/>
      <c r="G849" s="298"/>
      <c r="H849" s="298"/>
      <c r="I849" s="298"/>
    </row>
    <row r="850" spans="2:10">
      <c r="B850" s="299"/>
      <c r="C850" s="299"/>
      <c r="D850" s="334"/>
      <c r="E850" s="334"/>
      <c r="F850" s="334"/>
      <c r="G850" s="334"/>
      <c r="H850" s="334"/>
    </row>
    <row r="851" spans="2:10" ht="21" customHeight="1">
      <c r="B851" s="300" t="s">
        <v>125</v>
      </c>
      <c r="C851" s="300"/>
      <c r="D851" s="298" t="s">
        <v>148</v>
      </c>
      <c r="E851" s="298"/>
      <c r="F851" s="298"/>
      <c r="G851" s="298"/>
      <c r="H851" s="298"/>
      <c r="I851" s="298"/>
    </row>
    <row r="852" spans="2:10">
      <c r="B852" s="154"/>
      <c r="C852" s="154"/>
      <c r="D852" s="86"/>
      <c r="E852" s="86"/>
      <c r="F852" s="86"/>
      <c r="G852" s="86"/>
      <c r="H852" s="86"/>
      <c r="I852" s="86"/>
    </row>
    <row r="854" spans="2:10" ht="52.5" customHeight="1">
      <c r="B854" s="38"/>
      <c r="C854" s="38"/>
      <c r="D854" s="339" t="s">
        <v>128</v>
      </c>
      <c r="E854" s="340"/>
      <c r="F854" s="339" t="s">
        <v>129</v>
      </c>
      <c r="G854" s="340"/>
      <c r="H854" s="341" t="s">
        <v>130</v>
      </c>
      <c r="I854" s="341" t="s">
        <v>131</v>
      </c>
      <c r="J854" s="341" t="s">
        <v>132</v>
      </c>
    </row>
    <row r="855" spans="2:10" ht="73.5" customHeight="1">
      <c r="B855" s="90" t="s">
        <v>133</v>
      </c>
      <c r="C855" s="93">
        <v>1205</v>
      </c>
      <c r="D855" s="3" t="s">
        <v>2</v>
      </c>
      <c r="E855" s="3" t="s">
        <v>134</v>
      </c>
      <c r="F855" s="3" t="s">
        <v>2</v>
      </c>
      <c r="G855" s="3" t="s">
        <v>134</v>
      </c>
      <c r="H855" s="342"/>
      <c r="I855" s="342"/>
      <c r="J855" s="342"/>
    </row>
    <row r="856" spans="2:10" ht="33" customHeight="1">
      <c r="B856" s="90" t="s">
        <v>135</v>
      </c>
      <c r="C856" s="93">
        <v>12006</v>
      </c>
      <c r="D856" s="3">
        <v>1</v>
      </c>
      <c r="E856" s="3">
        <v>2</v>
      </c>
      <c r="F856" s="3">
        <v>3</v>
      </c>
      <c r="G856" s="3">
        <v>4</v>
      </c>
      <c r="H856" s="3">
        <v>5</v>
      </c>
      <c r="I856" s="3">
        <v>6</v>
      </c>
      <c r="J856" s="3">
        <v>7</v>
      </c>
    </row>
    <row r="857" spans="2:10" ht="32.25" customHeight="1">
      <c r="B857" s="90" t="s">
        <v>136</v>
      </c>
      <c r="C857" s="295" t="s">
        <v>208</v>
      </c>
      <c r="D857" s="296"/>
      <c r="E857" s="296"/>
      <c r="F857" s="296"/>
      <c r="G857" s="296"/>
      <c r="H857" s="296"/>
      <c r="I857" s="296"/>
      <c r="J857" s="297"/>
    </row>
    <row r="858" spans="2:10" ht="172.5" customHeight="1">
      <c r="B858" s="90" t="s">
        <v>298</v>
      </c>
      <c r="C858" s="92" t="s">
        <v>313</v>
      </c>
      <c r="D858" s="176"/>
      <c r="E858" s="39" t="s">
        <v>28</v>
      </c>
      <c r="F858" s="39"/>
      <c r="G858" s="11"/>
      <c r="H858" s="39" t="s">
        <v>28</v>
      </c>
      <c r="I858" s="39" t="s">
        <v>28</v>
      </c>
      <c r="J858" s="39" t="s">
        <v>28</v>
      </c>
    </row>
    <row r="859" spans="2:10" ht="35.25" customHeight="1">
      <c r="B859" s="90" t="s">
        <v>138</v>
      </c>
      <c r="C859" s="92" t="s">
        <v>184</v>
      </c>
      <c r="D859" s="39" t="s">
        <v>28</v>
      </c>
      <c r="E859" s="39" t="s">
        <v>28</v>
      </c>
      <c r="F859" s="39" t="s">
        <v>28</v>
      </c>
      <c r="G859" s="39" t="s">
        <v>27</v>
      </c>
      <c r="H859" s="39" t="s">
        <v>28</v>
      </c>
      <c r="I859" s="39" t="s">
        <v>28</v>
      </c>
      <c r="J859" s="39" t="s">
        <v>28</v>
      </c>
    </row>
    <row r="860" spans="2:10" ht="57.75" customHeight="1">
      <c r="B860" s="140" t="s">
        <v>185</v>
      </c>
      <c r="C860" s="178" t="s">
        <v>278</v>
      </c>
      <c r="D860" s="39" t="s">
        <v>28</v>
      </c>
      <c r="E860" s="39" t="s">
        <v>28</v>
      </c>
      <c r="F860" s="39" t="s">
        <v>28</v>
      </c>
      <c r="G860" s="11"/>
      <c r="H860" s="39" t="s">
        <v>28</v>
      </c>
      <c r="I860" s="39" t="s">
        <v>28</v>
      </c>
      <c r="J860" s="39" t="s">
        <v>28</v>
      </c>
    </row>
    <row r="861" spans="2:10" ht="19.5" customHeight="1">
      <c r="B861" s="343" t="s">
        <v>140</v>
      </c>
      <c r="C861" s="343"/>
      <c r="D861" s="38"/>
      <c r="E861" s="38"/>
      <c r="F861" s="38"/>
      <c r="G861" s="38"/>
      <c r="H861" s="38"/>
      <c r="I861" s="38"/>
      <c r="J861" s="38"/>
    </row>
    <row r="862" spans="2:10" ht="45" customHeight="1">
      <c r="B862" s="357" t="s">
        <v>209</v>
      </c>
      <c r="C862" s="358"/>
      <c r="D862" s="45">
        <v>3</v>
      </c>
      <c r="E862" s="45">
        <f>D862</f>
        <v>3</v>
      </c>
      <c r="F862" s="45">
        <v>3</v>
      </c>
      <c r="G862" s="45">
        <f>F862</f>
        <v>3</v>
      </c>
      <c r="H862" s="45">
        <v>2</v>
      </c>
      <c r="I862" s="45">
        <f>G862-H862</f>
        <v>1</v>
      </c>
      <c r="J862" s="63" t="s">
        <v>329</v>
      </c>
    </row>
    <row r="863" spans="2:10" ht="53.25" customHeight="1">
      <c r="B863" s="359" t="s">
        <v>141</v>
      </c>
      <c r="C863" s="360"/>
      <c r="D863" s="182">
        <v>4159.8999999999996</v>
      </c>
      <c r="E863" s="182">
        <f>D863</f>
        <v>4159.8999999999996</v>
      </c>
      <c r="F863" s="182">
        <v>2080</v>
      </c>
      <c r="G863" s="182">
        <f>F863</f>
        <v>2080</v>
      </c>
      <c r="H863" s="182">
        <v>2080</v>
      </c>
      <c r="I863" s="182">
        <f>G863-H863</f>
        <v>0</v>
      </c>
      <c r="J863" s="63"/>
    </row>
    <row r="865" spans="2:10" s="154" customFormat="1"/>
    <row r="867" spans="2:10" ht="16.5" customHeight="1">
      <c r="B867" s="156" t="s">
        <v>342</v>
      </c>
      <c r="C867" s="338" t="s">
        <v>66</v>
      </c>
      <c r="D867" s="338"/>
      <c r="E867" s="338"/>
      <c r="F867" s="285" t="s">
        <v>67</v>
      </c>
      <c r="G867" s="285"/>
      <c r="H867" s="288" t="s">
        <v>282</v>
      </c>
      <c r="I867" s="288"/>
      <c r="J867" s="288"/>
    </row>
    <row r="868" spans="2:10">
      <c r="C868" s="8"/>
      <c r="D868" s="8"/>
      <c r="E868" s="1"/>
      <c r="F868" s="285" t="s">
        <v>68</v>
      </c>
      <c r="G868" s="285"/>
      <c r="H868" s="285" t="s">
        <v>69</v>
      </c>
      <c r="I868" s="285"/>
      <c r="J868" s="285"/>
    </row>
    <row r="869" spans="2:10">
      <c r="B869" s="89" t="s">
        <v>70</v>
      </c>
      <c r="D869" s="8"/>
      <c r="E869" s="8"/>
      <c r="F869" s="8"/>
      <c r="G869" s="8"/>
    </row>
    <row r="870" spans="2:10" ht="16.5" customHeight="1">
      <c r="C870" s="338" t="s">
        <v>71</v>
      </c>
      <c r="D870" s="338"/>
      <c r="E870" s="338"/>
      <c r="F870" s="285" t="s">
        <v>67</v>
      </c>
      <c r="G870" s="285"/>
      <c r="H870" s="288" t="s">
        <v>216</v>
      </c>
      <c r="I870" s="288"/>
      <c r="J870" s="288"/>
    </row>
    <row r="871" spans="2:10">
      <c r="C871" s="8"/>
      <c r="D871" s="8"/>
      <c r="E871" s="8"/>
      <c r="F871" s="285" t="s">
        <v>68</v>
      </c>
      <c r="G871" s="285"/>
      <c r="H871" s="285" t="s">
        <v>69</v>
      </c>
      <c r="I871" s="285"/>
      <c r="J871" s="285"/>
    </row>
    <row r="873" spans="2:10">
      <c r="H873" s="13"/>
      <c r="I873" s="306" t="s">
        <v>126</v>
      </c>
      <c r="J873" s="306"/>
    </row>
    <row r="874" spans="2:10">
      <c r="F874" s="76"/>
      <c r="G874" s="76"/>
      <c r="H874" s="76"/>
    </row>
    <row r="875" spans="2:10">
      <c r="B875" s="307" t="s">
        <v>120</v>
      </c>
      <c r="C875" s="307"/>
      <c r="D875" s="307"/>
      <c r="E875" s="307"/>
      <c r="F875" s="307"/>
      <c r="G875" s="307"/>
      <c r="H875" s="307"/>
      <c r="I875" s="307"/>
    </row>
    <row r="876" spans="2:10">
      <c r="B876" s="307" t="s">
        <v>127</v>
      </c>
      <c r="C876" s="307"/>
      <c r="D876" s="307"/>
      <c r="E876" s="307"/>
      <c r="F876" s="307"/>
      <c r="G876" s="307"/>
      <c r="H876" s="307"/>
      <c r="I876" s="307"/>
    </row>
    <row r="877" spans="2:10">
      <c r="B877" s="307" t="s">
        <v>340</v>
      </c>
      <c r="C877" s="307"/>
      <c r="D877" s="307"/>
      <c r="E877" s="307"/>
      <c r="F877" s="307"/>
      <c r="G877" s="307"/>
      <c r="H877" s="307"/>
      <c r="I877" s="307"/>
    </row>
    <row r="878" spans="2:10">
      <c r="J878" s="12"/>
    </row>
    <row r="879" spans="2:10" ht="21" customHeight="1">
      <c r="B879" s="300" t="s">
        <v>29</v>
      </c>
      <c r="C879" s="75" t="s">
        <v>30</v>
      </c>
      <c r="D879" s="313" t="s">
        <v>144</v>
      </c>
      <c r="E879" s="302"/>
      <c r="F879" s="302"/>
      <c r="G879" s="302"/>
      <c r="H879" s="302"/>
      <c r="I879" s="314"/>
      <c r="J879" s="12"/>
    </row>
    <row r="880" spans="2:10">
      <c r="B880" s="300"/>
      <c r="C880" s="75" t="s">
        <v>31</v>
      </c>
      <c r="D880" s="298">
        <v>104021</v>
      </c>
      <c r="E880" s="298"/>
      <c r="F880" s="298"/>
      <c r="G880" s="298"/>
      <c r="H880" s="298"/>
      <c r="I880" s="298"/>
    </row>
    <row r="881" spans="2:9">
      <c r="B881" s="299"/>
      <c r="C881" s="299"/>
      <c r="D881" s="299"/>
      <c r="E881" s="299"/>
      <c r="F881" s="299"/>
      <c r="G881" s="299"/>
      <c r="H881" s="299"/>
      <c r="I881" s="299"/>
    </row>
    <row r="882" spans="2:9" ht="21" customHeight="1">
      <c r="B882" s="300" t="s">
        <v>32</v>
      </c>
      <c r="C882" s="75" t="s">
        <v>30</v>
      </c>
      <c r="D882" s="313" t="s">
        <v>144</v>
      </c>
      <c r="E882" s="302"/>
      <c r="F882" s="302"/>
      <c r="G882" s="302"/>
      <c r="H882" s="302"/>
      <c r="I882" s="314"/>
    </row>
    <row r="883" spans="2:9">
      <c r="B883" s="300"/>
      <c r="C883" s="75" t="s">
        <v>31</v>
      </c>
      <c r="D883" s="298">
        <v>104021</v>
      </c>
      <c r="E883" s="298"/>
      <c r="F883" s="298"/>
      <c r="G883" s="298"/>
      <c r="H883" s="298"/>
      <c r="I883" s="298"/>
    </row>
    <row r="884" spans="2:9">
      <c r="B884" s="302"/>
      <c r="C884" s="302"/>
      <c r="D884" s="302"/>
      <c r="E884" s="302"/>
      <c r="F884" s="302"/>
      <c r="G884" s="302"/>
      <c r="H884" s="302"/>
      <c r="I884" s="302"/>
    </row>
    <row r="885" spans="2:9" ht="20.25" customHeight="1">
      <c r="B885" s="300" t="s">
        <v>33</v>
      </c>
      <c r="C885" s="300"/>
      <c r="D885" s="313" t="s">
        <v>144</v>
      </c>
      <c r="E885" s="302"/>
      <c r="F885" s="302"/>
      <c r="G885" s="302"/>
      <c r="H885" s="302"/>
      <c r="I885" s="314"/>
    </row>
    <row r="886" spans="2:9">
      <c r="B886" s="299"/>
      <c r="C886" s="299"/>
      <c r="D886" s="334"/>
      <c r="E886" s="334"/>
      <c r="F886" s="334"/>
      <c r="G886" s="334"/>
      <c r="H886" s="334"/>
    </row>
    <row r="887" spans="2:9">
      <c r="B887" s="300" t="s">
        <v>34</v>
      </c>
      <c r="C887" s="300"/>
      <c r="D887" s="298">
        <v>1006</v>
      </c>
      <c r="E887" s="298"/>
      <c r="F887" s="298"/>
      <c r="G887" s="298"/>
      <c r="H887" s="298"/>
      <c r="I887" s="298"/>
    </row>
    <row r="888" spans="2:9">
      <c r="B888" s="302"/>
      <c r="C888" s="302"/>
      <c r="D888" s="302"/>
      <c r="E888" s="302"/>
      <c r="F888" s="302"/>
      <c r="G888" s="302"/>
      <c r="H888" s="302"/>
      <c r="I888" s="302"/>
    </row>
    <row r="889" spans="2:9">
      <c r="B889" s="303" t="s">
        <v>123</v>
      </c>
      <c r="C889" s="75" t="s">
        <v>37</v>
      </c>
      <c r="D889" s="324" t="s">
        <v>158</v>
      </c>
      <c r="E889" s="325"/>
      <c r="F889" s="325"/>
      <c r="G889" s="325"/>
      <c r="H889" s="325"/>
      <c r="I889" s="326"/>
    </row>
    <row r="890" spans="2:9">
      <c r="B890" s="303"/>
      <c r="C890" s="75" t="s">
        <v>38</v>
      </c>
      <c r="D890" s="324" t="s">
        <v>149</v>
      </c>
      <c r="E890" s="325"/>
      <c r="F890" s="325"/>
      <c r="G890" s="325"/>
      <c r="H890" s="325"/>
      <c r="I890" s="326"/>
    </row>
    <row r="891" spans="2:9">
      <c r="B891" s="303"/>
      <c r="C891" s="75" t="s">
        <v>39</v>
      </c>
      <c r="D891" s="324" t="s">
        <v>142</v>
      </c>
      <c r="E891" s="325"/>
      <c r="F891" s="325"/>
      <c r="G891" s="325"/>
      <c r="H891" s="325"/>
      <c r="I891" s="326"/>
    </row>
    <row r="892" spans="2:9">
      <c r="B892" s="299"/>
      <c r="C892" s="299"/>
      <c r="D892" s="334"/>
      <c r="E892" s="334"/>
      <c r="F892" s="334"/>
      <c r="G892" s="334"/>
      <c r="H892" s="334"/>
    </row>
    <row r="893" spans="2:9" ht="30" customHeight="1">
      <c r="B893" s="289" t="s">
        <v>124</v>
      </c>
      <c r="C893" s="75" t="s">
        <v>41</v>
      </c>
      <c r="D893" s="295" t="s">
        <v>145</v>
      </c>
      <c r="E893" s="296"/>
      <c r="F893" s="296"/>
      <c r="G893" s="296"/>
      <c r="H893" s="296"/>
      <c r="I893" s="297"/>
    </row>
    <row r="894" spans="2:9">
      <c r="B894" s="291"/>
      <c r="C894" s="75" t="s">
        <v>42</v>
      </c>
      <c r="D894" s="298">
        <v>1108</v>
      </c>
      <c r="E894" s="298"/>
      <c r="F894" s="298"/>
      <c r="G894" s="298"/>
      <c r="H894" s="298"/>
      <c r="I894" s="298"/>
    </row>
    <row r="895" spans="2:9" ht="39.75" customHeight="1">
      <c r="B895" s="291"/>
      <c r="C895" s="75" t="s">
        <v>43</v>
      </c>
      <c r="D895" s="295" t="s">
        <v>200</v>
      </c>
      <c r="E895" s="296"/>
      <c r="F895" s="296"/>
      <c r="G895" s="296"/>
      <c r="H895" s="296"/>
      <c r="I895" s="297"/>
    </row>
    <row r="896" spans="2:9">
      <c r="B896" s="293"/>
      <c r="C896" s="75" t="s">
        <v>44</v>
      </c>
      <c r="D896" s="298">
        <v>11005</v>
      </c>
      <c r="E896" s="298"/>
      <c r="F896" s="298"/>
      <c r="G896" s="298"/>
      <c r="H896" s="298"/>
      <c r="I896" s="298"/>
    </row>
    <row r="897" spans="2:10">
      <c r="B897" s="299"/>
      <c r="C897" s="299"/>
      <c r="D897" s="334"/>
      <c r="E897" s="334"/>
      <c r="F897" s="334"/>
      <c r="G897" s="334"/>
      <c r="H897" s="334"/>
    </row>
    <row r="898" spans="2:10">
      <c r="B898" s="300" t="s">
        <v>125</v>
      </c>
      <c r="C898" s="300"/>
      <c r="D898" s="298" t="s">
        <v>148</v>
      </c>
      <c r="E898" s="298"/>
      <c r="F898" s="298"/>
      <c r="G898" s="298"/>
      <c r="H898" s="298"/>
      <c r="I898" s="298"/>
    </row>
    <row r="900" spans="2:10" ht="38.25" customHeight="1">
      <c r="B900" s="38"/>
      <c r="C900" s="38"/>
      <c r="D900" s="339" t="s">
        <v>128</v>
      </c>
      <c r="E900" s="340"/>
      <c r="F900" s="339" t="s">
        <v>129</v>
      </c>
      <c r="G900" s="340"/>
      <c r="H900" s="341" t="s">
        <v>130</v>
      </c>
      <c r="I900" s="341" t="s">
        <v>131</v>
      </c>
      <c r="J900" s="341" t="s">
        <v>132</v>
      </c>
    </row>
    <row r="901" spans="2:10" ht="61.5" customHeight="1">
      <c r="B901" s="75" t="s">
        <v>133</v>
      </c>
      <c r="C901" s="78">
        <v>1108</v>
      </c>
      <c r="D901" s="3" t="s">
        <v>2</v>
      </c>
      <c r="E901" s="3" t="s">
        <v>134</v>
      </c>
      <c r="F901" s="3" t="s">
        <v>2</v>
      </c>
      <c r="G901" s="3" t="s">
        <v>134</v>
      </c>
      <c r="H901" s="342"/>
      <c r="I901" s="342"/>
      <c r="J901" s="342"/>
    </row>
    <row r="902" spans="2:10" ht="25.5" customHeight="1">
      <c r="B902" s="75" t="s">
        <v>135</v>
      </c>
      <c r="C902" s="78">
        <v>11005</v>
      </c>
      <c r="D902" s="3">
        <v>1</v>
      </c>
      <c r="E902" s="3">
        <v>2</v>
      </c>
      <c r="F902" s="3">
        <v>3</v>
      </c>
      <c r="G902" s="3">
        <v>4</v>
      </c>
      <c r="H902" s="3">
        <v>5</v>
      </c>
      <c r="I902" s="3">
        <v>6</v>
      </c>
      <c r="J902" s="3">
        <v>7</v>
      </c>
    </row>
    <row r="903" spans="2:10" ht="48.75" customHeight="1">
      <c r="B903" s="75" t="s">
        <v>136</v>
      </c>
      <c r="C903" s="295" t="s">
        <v>200</v>
      </c>
      <c r="D903" s="296"/>
      <c r="E903" s="296"/>
      <c r="F903" s="296"/>
      <c r="G903" s="296"/>
      <c r="H903" s="296"/>
      <c r="I903" s="296"/>
      <c r="J903" s="297"/>
    </row>
    <row r="904" spans="2:10" ht="152.25" customHeight="1">
      <c r="B904" s="75" t="s">
        <v>137</v>
      </c>
      <c r="C904" s="77" t="s">
        <v>200</v>
      </c>
      <c r="D904" s="39" t="s">
        <v>28</v>
      </c>
      <c r="E904" s="39" t="s">
        <v>28</v>
      </c>
      <c r="F904" s="39" t="s">
        <v>28</v>
      </c>
      <c r="G904" s="11"/>
      <c r="H904" s="39" t="s">
        <v>28</v>
      </c>
      <c r="I904" s="39" t="s">
        <v>28</v>
      </c>
      <c r="J904" s="39" t="s">
        <v>28</v>
      </c>
    </row>
    <row r="905" spans="2:10" ht="26.25" customHeight="1">
      <c r="B905" s="75" t="s">
        <v>138</v>
      </c>
      <c r="C905" s="77"/>
      <c r="D905" s="39" t="s">
        <v>28</v>
      </c>
      <c r="E905" s="39" t="s">
        <v>28</v>
      </c>
      <c r="F905" s="39" t="s">
        <v>28</v>
      </c>
      <c r="G905" s="39" t="s">
        <v>27</v>
      </c>
      <c r="H905" s="39" t="s">
        <v>28</v>
      </c>
      <c r="I905" s="39" t="s">
        <v>28</v>
      </c>
      <c r="J905" s="39" t="s">
        <v>28</v>
      </c>
    </row>
    <row r="906" spans="2:10" ht="39.75" customHeight="1">
      <c r="B906" s="2" t="s">
        <v>139</v>
      </c>
      <c r="C906" s="77" t="s">
        <v>166</v>
      </c>
      <c r="D906" s="39" t="s">
        <v>28</v>
      </c>
      <c r="E906" s="39" t="s">
        <v>28</v>
      </c>
      <c r="F906" s="39" t="s">
        <v>28</v>
      </c>
      <c r="G906" s="11"/>
      <c r="H906" s="39" t="s">
        <v>28</v>
      </c>
      <c r="I906" s="39" t="s">
        <v>28</v>
      </c>
      <c r="J906" s="39" t="s">
        <v>28</v>
      </c>
    </row>
    <row r="907" spans="2:10" ht="28.5" customHeight="1">
      <c r="B907" s="343" t="s">
        <v>140</v>
      </c>
      <c r="C907" s="343"/>
      <c r="D907" s="38"/>
      <c r="E907" s="38"/>
      <c r="F907" s="38"/>
      <c r="G907" s="38"/>
      <c r="H907" s="38"/>
      <c r="I907" s="38"/>
      <c r="J907" s="38"/>
    </row>
    <row r="908" spans="2:10" ht="30" customHeight="1">
      <c r="B908" s="346" t="s">
        <v>141</v>
      </c>
      <c r="C908" s="346"/>
      <c r="D908" s="43"/>
      <c r="E908" s="134">
        <v>6876.53</v>
      </c>
      <c r="F908" s="43"/>
      <c r="G908" s="134">
        <v>6876.53</v>
      </c>
      <c r="H908" s="134">
        <v>6876.53</v>
      </c>
      <c r="I908" s="43">
        <f>G908-H908</f>
        <v>0</v>
      </c>
      <c r="J908" s="11"/>
    </row>
    <row r="909" spans="2:10" s="154" customFormat="1" ht="30" customHeight="1">
      <c r="D909" s="87"/>
      <c r="E909" s="200"/>
      <c r="F909" s="87"/>
      <c r="G909" s="200"/>
      <c r="H909" s="200"/>
      <c r="I909" s="87"/>
      <c r="J909" s="88"/>
    </row>
    <row r="912" spans="2:10" ht="16.5" customHeight="1">
      <c r="B912" s="156" t="s">
        <v>342</v>
      </c>
      <c r="C912" s="338" t="s">
        <v>66</v>
      </c>
      <c r="D912" s="338"/>
      <c r="E912" s="338"/>
      <c r="F912" s="285" t="s">
        <v>67</v>
      </c>
      <c r="G912" s="285"/>
      <c r="H912" s="288" t="s">
        <v>282</v>
      </c>
      <c r="I912" s="288"/>
      <c r="J912" s="288"/>
    </row>
    <row r="913" spans="2:10">
      <c r="C913" s="8"/>
      <c r="D913" s="8"/>
      <c r="E913" s="1"/>
      <c r="F913" s="285" t="s">
        <v>68</v>
      </c>
      <c r="G913" s="285"/>
      <c r="H913" s="285" t="s">
        <v>69</v>
      </c>
      <c r="I913" s="285"/>
      <c r="J913" s="285"/>
    </row>
    <row r="914" spans="2:10">
      <c r="B914" s="74" t="s">
        <v>70</v>
      </c>
      <c r="D914" s="8"/>
      <c r="E914" s="8"/>
      <c r="F914" s="8"/>
      <c r="G914" s="8"/>
    </row>
    <row r="915" spans="2:10" ht="16.5" customHeight="1">
      <c r="C915" s="338" t="s">
        <v>71</v>
      </c>
      <c r="D915" s="338"/>
      <c r="E915" s="338"/>
      <c r="F915" s="285" t="s">
        <v>67</v>
      </c>
      <c r="G915" s="285"/>
      <c r="H915" s="288" t="s">
        <v>216</v>
      </c>
      <c r="I915" s="288"/>
      <c r="J915" s="288"/>
    </row>
    <row r="916" spans="2:10">
      <c r="C916" s="8"/>
      <c r="D916" s="8"/>
      <c r="E916" s="8"/>
      <c r="F916" s="285" t="s">
        <v>68</v>
      </c>
      <c r="G916" s="285"/>
      <c r="H916" s="285" t="s">
        <v>69</v>
      </c>
      <c r="I916" s="285"/>
      <c r="J916" s="285"/>
    </row>
    <row r="917" spans="2:10" s="154" customFormat="1">
      <c r="C917" s="8"/>
      <c r="D917" s="8"/>
      <c r="E917" s="8"/>
      <c r="F917" s="167"/>
      <c r="G917" s="167"/>
      <c r="H917" s="167"/>
      <c r="I917" s="167"/>
      <c r="J917" s="167"/>
    </row>
    <row r="918" spans="2:10">
      <c r="H918" s="13"/>
      <c r="I918" s="306" t="s">
        <v>126</v>
      </c>
      <c r="J918" s="306"/>
    </row>
    <row r="919" spans="2:10">
      <c r="F919" s="111"/>
      <c r="G919" s="111"/>
      <c r="H919" s="111"/>
    </row>
    <row r="920" spans="2:10" ht="21" customHeight="1">
      <c r="B920" s="307" t="s">
        <v>120</v>
      </c>
      <c r="C920" s="307"/>
      <c r="D920" s="307"/>
      <c r="E920" s="307"/>
      <c r="F920" s="307"/>
      <c r="G920" s="307"/>
      <c r="H920" s="307"/>
      <c r="I920" s="307"/>
    </row>
    <row r="921" spans="2:10" ht="18" customHeight="1">
      <c r="B921" s="307" t="s">
        <v>127</v>
      </c>
      <c r="C921" s="307"/>
      <c r="D921" s="307"/>
      <c r="E921" s="307"/>
      <c r="F921" s="307"/>
      <c r="G921" s="307"/>
      <c r="H921" s="307"/>
      <c r="I921" s="307"/>
    </row>
    <row r="922" spans="2:10" ht="16.5" customHeight="1">
      <c r="B922" s="307" t="s">
        <v>340</v>
      </c>
      <c r="C922" s="307"/>
      <c r="D922" s="307"/>
      <c r="E922" s="307"/>
      <c r="F922" s="307"/>
      <c r="G922" s="307"/>
      <c r="H922" s="307"/>
      <c r="I922" s="307"/>
    </row>
    <row r="923" spans="2:10" ht="20.25" customHeight="1">
      <c r="B923" s="112"/>
      <c r="C923" s="112"/>
      <c r="D923" s="112"/>
      <c r="E923" s="112"/>
      <c r="F923" s="112"/>
      <c r="G923" s="112"/>
      <c r="H923" s="112"/>
      <c r="I923" s="112"/>
    </row>
    <row r="924" spans="2:10" ht="22.5" customHeight="1">
      <c r="B924" s="300" t="s">
        <v>29</v>
      </c>
      <c r="C924" s="110" t="s">
        <v>30</v>
      </c>
      <c r="D924" s="313" t="s">
        <v>144</v>
      </c>
      <c r="E924" s="302"/>
      <c r="F924" s="302"/>
      <c r="G924" s="302"/>
      <c r="H924" s="302"/>
      <c r="I924" s="314"/>
      <c r="J924" s="12"/>
    </row>
    <row r="925" spans="2:10" ht="21.75" customHeight="1">
      <c r="B925" s="300"/>
      <c r="C925" s="110" t="s">
        <v>31</v>
      </c>
      <c r="D925" s="298">
        <v>104021</v>
      </c>
      <c r="E925" s="298"/>
      <c r="F925" s="298"/>
      <c r="G925" s="298"/>
      <c r="H925" s="298"/>
      <c r="I925" s="298"/>
    </row>
    <row r="926" spans="2:10">
      <c r="B926" s="299"/>
      <c r="C926" s="299"/>
      <c r="D926" s="299"/>
      <c r="E926" s="299"/>
      <c r="F926" s="299"/>
      <c r="G926" s="299"/>
      <c r="H926" s="299"/>
      <c r="I926" s="299"/>
    </row>
    <row r="927" spans="2:10" ht="19.5" customHeight="1">
      <c r="B927" s="300" t="s">
        <v>32</v>
      </c>
      <c r="C927" s="110" t="s">
        <v>30</v>
      </c>
      <c r="D927" s="313" t="s">
        <v>144</v>
      </c>
      <c r="E927" s="302"/>
      <c r="F927" s="302"/>
      <c r="G927" s="302"/>
      <c r="H927" s="302"/>
      <c r="I927" s="314"/>
    </row>
    <row r="928" spans="2:10" ht="18.75" customHeight="1">
      <c r="B928" s="300"/>
      <c r="C928" s="110" t="s">
        <v>31</v>
      </c>
      <c r="D928" s="298">
        <v>104021</v>
      </c>
      <c r="E928" s="298"/>
      <c r="F928" s="298"/>
      <c r="G928" s="298"/>
      <c r="H928" s="298"/>
      <c r="I928" s="298"/>
    </row>
    <row r="929" spans="2:9">
      <c r="B929" s="302"/>
      <c r="C929" s="302"/>
      <c r="D929" s="302"/>
      <c r="E929" s="302"/>
      <c r="F929" s="302"/>
      <c r="G929" s="302"/>
      <c r="H929" s="302"/>
      <c r="I929" s="302"/>
    </row>
    <row r="930" spans="2:9" ht="18.75" customHeight="1">
      <c r="B930" s="300" t="s">
        <v>33</v>
      </c>
      <c r="C930" s="300"/>
      <c r="D930" s="313" t="s">
        <v>144</v>
      </c>
      <c r="E930" s="302"/>
      <c r="F930" s="302"/>
      <c r="G930" s="302"/>
      <c r="H930" s="302"/>
      <c r="I930" s="314"/>
    </row>
    <row r="931" spans="2:9">
      <c r="B931" s="299"/>
      <c r="C931" s="299"/>
      <c r="D931" s="334"/>
      <c r="E931" s="334"/>
      <c r="F931" s="334"/>
      <c r="G931" s="334"/>
      <c r="H931" s="334"/>
    </row>
    <row r="932" spans="2:9">
      <c r="B932" s="300" t="s">
        <v>34</v>
      </c>
      <c r="C932" s="300"/>
      <c r="D932" s="298">
        <v>1006</v>
      </c>
      <c r="E932" s="298"/>
      <c r="F932" s="298"/>
      <c r="G932" s="298"/>
      <c r="H932" s="298"/>
      <c r="I932" s="298"/>
    </row>
    <row r="933" spans="2:9">
      <c r="B933" s="302"/>
      <c r="C933" s="302"/>
      <c r="D933" s="302"/>
      <c r="E933" s="302"/>
      <c r="F933" s="302"/>
      <c r="G933" s="302"/>
      <c r="H933" s="302"/>
      <c r="I933" s="302"/>
    </row>
    <row r="934" spans="2:9">
      <c r="B934" s="303" t="s">
        <v>123</v>
      </c>
      <c r="C934" s="110" t="s">
        <v>37</v>
      </c>
      <c r="D934" s="335" t="s">
        <v>142</v>
      </c>
      <c r="E934" s="336"/>
      <c r="F934" s="336"/>
      <c r="G934" s="336"/>
      <c r="H934" s="336"/>
      <c r="I934" s="337"/>
    </row>
    <row r="935" spans="2:9">
      <c r="B935" s="303"/>
      <c r="C935" s="110" t="s">
        <v>38</v>
      </c>
      <c r="D935" s="335" t="s">
        <v>142</v>
      </c>
      <c r="E935" s="336"/>
      <c r="F935" s="336"/>
      <c r="G935" s="336"/>
      <c r="H935" s="336"/>
      <c r="I935" s="337"/>
    </row>
    <row r="936" spans="2:9">
      <c r="B936" s="303"/>
      <c r="C936" s="110" t="s">
        <v>39</v>
      </c>
      <c r="D936" s="298" t="s">
        <v>143</v>
      </c>
      <c r="E936" s="298"/>
      <c r="F936" s="298"/>
      <c r="G936" s="298"/>
      <c r="H936" s="298"/>
      <c r="I936" s="298"/>
    </row>
    <row r="937" spans="2:9">
      <c r="B937" s="299"/>
      <c r="C937" s="299"/>
      <c r="D937" s="334"/>
      <c r="E937" s="334"/>
      <c r="F937" s="334"/>
      <c r="G937" s="334"/>
      <c r="H937" s="334"/>
    </row>
    <row r="938" spans="2:9" ht="32.25" customHeight="1">
      <c r="B938" s="289" t="s">
        <v>124</v>
      </c>
      <c r="C938" s="110" t="s">
        <v>41</v>
      </c>
      <c r="D938" s="295" t="s">
        <v>145</v>
      </c>
      <c r="E938" s="296"/>
      <c r="F938" s="296"/>
      <c r="G938" s="296"/>
      <c r="H938" s="296"/>
      <c r="I938" s="297"/>
    </row>
    <row r="939" spans="2:9">
      <c r="B939" s="291"/>
      <c r="C939" s="110" t="s">
        <v>42</v>
      </c>
      <c r="D939" s="298">
        <v>1108</v>
      </c>
      <c r="E939" s="298"/>
      <c r="F939" s="298"/>
      <c r="G939" s="298"/>
      <c r="H939" s="298"/>
      <c r="I939" s="298"/>
    </row>
    <row r="940" spans="2:9" ht="22.5" customHeight="1">
      <c r="B940" s="291"/>
      <c r="C940" s="110" t="s">
        <v>43</v>
      </c>
      <c r="D940" s="295" t="s">
        <v>211</v>
      </c>
      <c r="E940" s="296"/>
      <c r="F940" s="296"/>
      <c r="G940" s="296"/>
      <c r="H940" s="296"/>
      <c r="I940" s="297"/>
    </row>
    <row r="941" spans="2:9">
      <c r="B941" s="293"/>
      <c r="C941" s="110" t="s">
        <v>44</v>
      </c>
      <c r="D941" s="298">
        <v>11006</v>
      </c>
      <c r="E941" s="298"/>
      <c r="F941" s="298"/>
      <c r="G941" s="298"/>
      <c r="H941" s="298"/>
      <c r="I941" s="298"/>
    </row>
    <row r="942" spans="2:9">
      <c r="B942" s="299"/>
      <c r="C942" s="299"/>
      <c r="D942" s="334"/>
      <c r="E942" s="334"/>
      <c r="F942" s="334"/>
      <c r="G942" s="334"/>
      <c r="H942" s="334"/>
    </row>
    <row r="943" spans="2:9" ht="22.5" customHeight="1">
      <c r="B943" s="300" t="s">
        <v>125</v>
      </c>
      <c r="C943" s="300"/>
      <c r="D943" s="298" t="s">
        <v>148</v>
      </c>
      <c r="E943" s="298"/>
      <c r="F943" s="298"/>
      <c r="G943" s="298"/>
      <c r="H943" s="298"/>
      <c r="I943" s="298"/>
    </row>
    <row r="944" spans="2:9" ht="22.5" customHeight="1"/>
    <row r="945" spans="2:10" ht="105.75" customHeight="1">
      <c r="B945" s="38"/>
      <c r="C945" s="38"/>
      <c r="D945" s="339" t="s">
        <v>128</v>
      </c>
      <c r="E945" s="340"/>
      <c r="F945" s="339" t="s">
        <v>129</v>
      </c>
      <c r="G945" s="340"/>
      <c r="H945" s="341" t="s">
        <v>130</v>
      </c>
      <c r="I945" s="341" t="s">
        <v>131</v>
      </c>
      <c r="J945" s="341" t="s">
        <v>132</v>
      </c>
    </row>
    <row r="946" spans="2:10" ht="45.75" customHeight="1">
      <c r="B946" s="110" t="s">
        <v>133</v>
      </c>
      <c r="C946" s="114">
        <v>1108</v>
      </c>
      <c r="D946" s="3" t="s">
        <v>2</v>
      </c>
      <c r="E946" s="3" t="s">
        <v>134</v>
      </c>
      <c r="F946" s="3" t="s">
        <v>2</v>
      </c>
      <c r="G946" s="3" t="s">
        <v>134</v>
      </c>
      <c r="H946" s="342"/>
      <c r="I946" s="342"/>
      <c r="J946" s="342"/>
    </row>
    <row r="947" spans="2:10" ht="22.5" customHeight="1">
      <c r="B947" s="110" t="s">
        <v>135</v>
      </c>
      <c r="C947" s="114">
        <v>11004</v>
      </c>
      <c r="D947" s="3">
        <v>1</v>
      </c>
      <c r="E947" s="3">
        <v>2</v>
      </c>
      <c r="F947" s="3">
        <v>3</v>
      </c>
      <c r="G947" s="3">
        <v>4</v>
      </c>
      <c r="H947" s="3">
        <v>5</v>
      </c>
      <c r="I947" s="3">
        <v>6</v>
      </c>
      <c r="J947" s="3">
        <v>7</v>
      </c>
    </row>
    <row r="948" spans="2:10" ht="36" customHeight="1">
      <c r="B948" s="110" t="s">
        <v>136</v>
      </c>
      <c r="C948" s="295" t="s">
        <v>211</v>
      </c>
      <c r="D948" s="296"/>
      <c r="E948" s="296"/>
      <c r="F948" s="296"/>
      <c r="G948" s="296"/>
      <c r="H948" s="296"/>
      <c r="I948" s="296"/>
      <c r="J948" s="297"/>
    </row>
    <row r="949" spans="2:10" ht="49.5" customHeight="1">
      <c r="B949" s="110" t="s">
        <v>137</v>
      </c>
      <c r="C949" s="2" t="s">
        <v>211</v>
      </c>
      <c r="D949" s="39" t="s">
        <v>28</v>
      </c>
      <c r="E949" s="39" t="s">
        <v>28</v>
      </c>
      <c r="F949" s="39" t="s">
        <v>28</v>
      </c>
      <c r="G949" s="11"/>
      <c r="H949" s="39" t="s">
        <v>28</v>
      </c>
      <c r="I949" s="39" t="s">
        <v>28</v>
      </c>
      <c r="J949" s="39" t="s">
        <v>28</v>
      </c>
    </row>
    <row r="950" spans="2:10" ht="37.5" customHeight="1">
      <c r="B950" s="110" t="s">
        <v>138</v>
      </c>
      <c r="C950" s="113" t="s">
        <v>160</v>
      </c>
      <c r="D950" s="39" t="s">
        <v>28</v>
      </c>
      <c r="E950" s="39" t="s">
        <v>28</v>
      </c>
      <c r="F950" s="39" t="s">
        <v>28</v>
      </c>
      <c r="G950" s="39" t="s">
        <v>27</v>
      </c>
      <c r="H950" s="39" t="s">
        <v>28</v>
      </c>
      <c r="I950" s="39" t="s">
        <v>28</v>
      </c>
      <c r="J950" s="39" t="s">
        <v>28</v>
      </c>
    </row>
    <row r="951" spans="2:10" ht="40.5" customHeight="1">
      <c r="B951" s="2" t="s">
        <v>139</v>
      </c>
      <c r="C951" s="2" t="s">
        <v>166</v>
      </c>
      <c r="D951" s="39" t="s">
        <v>28</v>
      </c>
      <c r="E951" s="39" t="s">
        <v>28</v>
      </c>
      <c r="F951" s="39" t="s">
        <v>28</v>
      </c>
      <c r="G951" s="11"/>
      <c r="H951" s="39" t="s">
        <v>28</v>
      </c>
      <c r="I951" s="39" t="s">
        <v>28</v>
      </c>
      <c r="J951" s="39" t="s">
        <v>28</v>
      </c>
    </row>
    <row r="952" spans="2:10" ht="33" customHeight="1">
      <c r="B952" s="343" t="s">
        <v>140</v>
      </c>
      <c r="C952" s="343"/>
      <c r="D952" s="38"/>
      <c r="E952" s="38"/>
      <c r="F952" s="38"/>
      <c r="G952" s="38"/>
      <c r="H952" s="38"/>
      <c r="I952" s="38"/>
      <c r="J952" s="38"/>
    </row>
    <row r="953" spans="2:10" ht="74.25" customHeight="1">
      <c r="B953" s="346" t="s">
        <v>141</v>
      </c>
      <c r="C953" s="346"/>
      <c r="D953" s="43"/>
      <c r="E953" s="134">
        <v>9730.84</v>
      </c>
      <c r="F953" s="43"/>
      <c r="G953" s="134">
        <v>9730.84</v>
      </c>
      <c r="H953" s="134">
        <v>9730.84</v>
      </c>
      <c r="I953" s="43">
        <f>G953-H953</f>
        <v>0</v>
      </c>
      <c r="J953" s="11"/>
    </row>
    <row r="954" spans="2:10" s="154" customFormat="1" ht="19.5" customHeight="1">
      <c r="B954" s="201"/>
      <c r="C954" s="201"/>
      <c r="D954" s="87"/>
      <c r="E954" s="200"/>
      <c r="F954" s="87"/>
      <c r="G954" s="200"/>
      <c r="H954" s="200"/>
      <c r="I954" s="87"/>
      <c r="J954" s="88"/>
    </row>
    <row r="955" spans="2:10" s="154" customFormat="1" ht="19.5" customHeight="1">
      <c r="B955" s="201"/>
      <c r="C955" s="201"/>
      <c r="D955" s="87"/>
      <c r="E955" s="200"/>
      <c r="F955" s="87"/>
      <c r="G955" s="200"/>
      <c r="H955" s="200"/>
      <c r="I955" s="87"/>
      <c r="J955" s="88"/>
    </row>
    <row r="956" spans="2:10" s="154" customFormat="1" ht="19.5" customHeight="1">
      <c r="B956" s="201"/>
      <c r="C956" s="201"/>
      <c r="D956" s="87"/>
      <c r="E956" s="200"/>
      <c r="F956" s="87"/>
      <c r="G956" s="200"/>
      <c r="H956" s="200"/>
      <c r="I956" s="87"/>
      <c r="J956" s="88"/>
    </row>
    <row r="957" spans="2:10" ht="16.5" customHeight="1">
      <c r="B957" s="156" t="s">
        <v>342</v>
      </c>
      <c r="C957" s="338" t="s">
        <v>66</v>
      </c>
      <c r="D957" s="338"/>
      <c r="E957" s="338"/>
      <c r="F957" s="285" t="s">
        <v>67</v>
      </c>
      <c r="G957" s="285"/>
      <c r="H957" s="288" t="s">
        <v>282</v>
      </c>
      <c r="I957" s="288"/>
      <c r="J957" s="288"/>
    </row>
    <row r="958" spans="2:10">
      <c r="C958" s="8"/>
      <c r="D958" s="8"/>
      <c r="E958" s="1"/>
      <c r="F958" s="285" t="s">
        <v>68</v>
      </c>
      <c r="G958" s="285"/>
      <c r="H958" s="285" t="s">
        <v>69</v>
      </c>
      <c r="I958" s="285"/>
      <c r="J958" s="285"/>
    </row>
    <row r="959" spans="2:10">
      <c r="B959" s="109" t="s">
        <v>70</v>
      </c>
      <c r="D959" s="8"/>
      <c r="E959" s="8"/>
      <c r="F959" s="8"/>
      <c r="G959" s="8"/>
    </row>
    <row r="960" spans="2:10" ht="16.5" customHeight="1">
      <c r="C960" s="338" t="s">
        <v>71</v>
      </c>
      <c r="D960" s="338"/>
      <c r="E960" s="338"/>
      <c r="F960" s="285" t="s">
        <v>67</v>
      </c>
      <c r="G960" s="285"/>
      <c r="H960" s="288" t="s">
        <v>216</v>
      </c>
      <c r="I960" s="288"/>
      <c r="J960" s="288"/>
    </row>
    <row r="961" spans="2:10">
      <c r="C961" s="8"/>
      <c r="D961" s="8"/>
      <c r="E961" s="8"/>
      <c r="F961" s="285" t="s">
        <v>68</v>
      </c>
      <c r="G961" s="285"/>
      <c r="H961" s="285" t="s">
        <v>69</v>
      </c>
      <c r="I961" s="285"/>
      <c r="J961" s="285"/>
    </row>
    <row r="962" spans="2:10" s="154" customFormat="1">
      <c r="C962" s="8"/>
      <c r="D962" s="8"/>
      <c r="E962" s="8"/>
      <c r="F962" s="167"/>
      <c r="G962" s="167"/>
      <c r="H962" s="167"/>
      <c r="I962" s="167"/>
      <c r="J962" s="167"/>
    </row>
    <row r="963" spans="2:10">
      <c r="H963" s="13"/>
      <c r="I963" s="306" t="s">
        <v>126</v>
      </c>
      <c r="J963" s="306"/>
    </row>
    <row r="964" spans="2:10">
      <c r="H964" s="13"/>
      <c r="I964" s="143"/>
      <c r="J964" s="143"/>
    </row>
    <row r="965" spans="2:10">
      <c r="B965" s="307" t="s">
        <v>120</v>
      </c>
      <c r="C965" s="307"/>
      <c r="D965" s="307"/>
      <c r="E965" s="307"/>
      <c r="F965" s="307"/>
      <c r="G965" s="307"/>
      <c r="H965" s="307"/>
      <c r="I965" s="307"/>
    </row>
    <row r="966" spans="2:10">
      <c r="B966" s="307" t="s">
        <v>127</v>
      </c>
      <c r="C966" s="307"/>
      <c r="D966" s="307"/>
      <c r="E966" s="307"/>
      <c r="F966" s="307"/>
      <c r="G966" s="307"/>
      <c r="H966" s="307"/>
      <c r="I966" s="307"/>
    </row>
    <row r="967" spans="2:10">
      <c r="B967" s="307" t="s">
        <v>340</v>
      </c>
      <c r="C967" s="307"/>
      <c r="D967" s="307"/>
      <c r="E967" s="307"/>
      <c r="F967" s="307"/>
      <c r="G967" s="307"/>
      <c r="H967" s="307"/>
      <c r="I967" s="307"/>
    </row>
    <row r="968" spans="2:10">
      <c r="B968" s="144"/>
      <c r="C968" s="144"/>
      <c r="D968" s="144"/>
      <c r="E968" s="144"/>
      <c r="F968" s="144"/>
      <c r="G968" s="144"/>
      <c r="H968" s="144"/>
      <c r="I968" s="144"/>
    </row>
    <row r="969" spans="2:10">
      <c r="J969" s="12"/>
    </row>
    <row r="970" spans="2:10" ht="16.5" customHeight="1">
      <c r="B970" s="300" t="s">
        <v>29</v>
      </c>
      <c r="C970" s="142" t="s">
        <v>30</v>
      </c>
      <c r="D970" s="313" t="s">
        <v>144</v>
      </c>
      <c r="E970" s="302"/>
      <c r="F970" s="302"/>
      <c r="G970" s="302"/>
      <c r="H970" s="302"/>
      <c r="I970" s="314"/>
      <c r="J970" s="12"/>
    </row>
    <row r="971" spans="2:10">
      <c r="B971" s="300"/>
      <c r="C971" s="142" t="s">
        <v>31</v>
      </c>
      <c r="D971" s="298">
        <v>104021</v>
      </c>
      <c r="E971" s="298"/>
      <c r="F971" s="298"/>
      <c r="G971" s="298"/>
      <c r="H971" s="298"/>
      <c r="I971" s="298"/>
    </row>
    <row r="972" spans="2:10">
      <c r="B972" s="299"/>
      <c r="C972" s="299"/>
      <c r="D972" s="299"/>
      <c r="E972" s="299"/>
      <c r="F972" s="299"/>
      <c r="G972" s="299"/>
      <c r="H972" s="299"/>
      <c r="I972" s="299"/>
    </row>
    <row r="973" spans="2:10">
      <c r="B973" s="300" t="s">
        <v>32</v>
      </c>
      <c r="C973" s="142" t="s">
        <v>30</v>
      </c>
      <c r="D973" s="313" t="s">
        <v>144</v>
      </c>
      <c r="E973" s="302"/>
      <c r="F973" s="302"/>
      <c r="G973" s="302"/>
      <c r="H973" s="302"/>
      <c r="I973" s="314"/>
    </row>
    <row r="974" spans="2:10">
      <c r="B974" s="300"/>
      <c r="C974" s="142" t="s">
        <v>31</v>
      </c>
      <c r="D974" s="298">
        <v>104021</v>
      </c>
      <c r="E974" s="298"/>
      <c r="F974" s="298"/>
      <c r="G974" s="298"/>
      <c r="H974" s="298"/>
      <c r="I974" s="298"/>
    </row>
    <row r="975" spans="2:10">
      <c r="B975" s="302"/>
      <c r="C975" s="302"/>
      <c r="D975" s="302"/>
      <c r="E975" s="302"/>
      <c r="F975" s="302"/>
      <c r="G975" s="302"/>
      <c r="H975" s="302"/>
      <c r="I975" s="302"/>
    </row>
    <row r="976" spans="2:10">
      <c r="B976" s="300" t="s">
        <v>33</v>
      </c>
      <c r="C976" s="300"/>
      <c r="D976" s="313" t="s">
        <v>144</v>
      </c>
      <c r="E976" s="302"/>
      <c r="F976" s="302"/>
      <c r="G976" s="302"/>
      <c r="H976" s="302"/>
      <c r="I976" s="314"/>
    </row>
    <row r="977" spans="2:10">
      <c r="B977" s="299"/>
      <c r="C977" s="299"/>
      <c r="D977" s="334"/>
      <c r="E977" s="334"/>
      <c r="F977" s="334"/>
      <c r="G977" s="334"/>
      <c r="H977" s="334"/>
    </row>
    <row r="978" spans="2:10">
      <c r="B978" s="300" t="s">
        <v>34</v>
      </c>
      <c r="C978" s="300"/>
      <c r="D978" s="298">
        <v>1006</v>
      </c>
      <c r="E978" s="298"/>
      <c r="F978" s="298"/>
      <c r="G978" s="298"/>
      <c r="H978" s="298"/>
      <c r="I978" s="298"/>
    </row>
    <row r="979" spans="2:10">
      <c r="B979" s="302"/>
      <c r="C979" s="302"/>
      <c r="D979" s="302"/>
      <c r="E979" s="302"/>
      <c r="F979" s="302"/>
      <c r="G979" s="302"/>
      <c r="H979" s="302"/>
      <c r="I979" s="302"/>
    </row>
    <row r="980" spans="2:10">
      <c r="B980" s="303" t="s">
        <v>123</v>
      </c>
      <c r="C980" s="142" t="s">
        <v>37</v>
      </c>
      <c r="D980" s="335" t="s">
        <v>142</v>
      </c>
      <c r="E980" s="336"/>
      <c r="F980" s="336"/>
      <c r="G980" s="336"/>
      <c r="H980" s="336"/>
      <c r="I980" s="337"/>
    </row>
    <row r="981" spans="2:10">
      <c r="B981" s="303"/>
      <c r="C981" s="142" t="s">
        <v>38</v>
      </c>
      <c r="D981" s="335" t="s">
        <v>142</v>
      </c>
      <c r="E981" s="336"/>
      <c r="F981" s="336"/>
      <c r="G981" s="336"/>
      <c r="H981" s="336"/>
      <c r="I981" s="337"/>
    </row>
    <row r="982" spans="2:10">
      <c r="B982" s="303"/>
      <c r="C982" s="142" t="s">
        <v>39</v>
      </c>
      <c r="D982" s="298" t="s">
        <v>143</v>
      </c>
      <c r="E982" s="298"/>
      <c r="F982" s="298"/>
      <c r="G982" s="298"/>
      <c r="H982" s="298"/>
      <c r="I982" s="298"/>
    </row>
    <row r="983" spans="2:10">
      <c r="B983" s="299"/>
      <c r="C983" s="299"/>
      <c r="D983" s="334"/>
      <c r="E983" s="334"/>
      <c r="F983" s="334"/>
      <c r="G983" s="334"/>
      <c r="H983" s="334"/>
    </row>
    <row r="984" spans="2:10" ht="16.5" customHeight="1">
      <c r="B984" s="289" t="s">
        <v>124</v>
      </c>
      <c r="C984" s="142" t="s">
        <v>41</v>
      </c>
      <c r="D984" s="295" t="s">
        <v>145</v>
      </c>
      <c r="E984" s="296"/>
      <c r="F984" s="296"/>
      <c r="G984" s="296"/>
      <c r="H984" s="296"/>
      <c r="I984" s="297"/>
    </row>
    <row r="985" spans="2:10">
      <c r="B985" s="291"/>
      <c r="C985" s="142" t="s">
        <v>42</v>
      </c>
      <c r="D985" s="298">
        <v>1108</v>
      </c>
      <c r="E985" s="298"/>
      <c r="F985" s="298"/>
      <c r="G985" s="298"/>
      <c r="H985" s="298"/>
      <c r="I985" s="298"/>
    </row>
    <row r="986" spans="2:10" ht="36.75" customHeight="1">
      <c r="B986" s="291"/>
      <c r="C986" s="142" t="s">
        <v>43</v>
      </c>
      <c r="D986" s="295" t="s">
        <v>235</v>
      </c>
      <c r="E986" s="296"/>
      <c r="F986" s="296"/>
      <c r="G986" s="296"/>
      <c r="H986" s="296"/>
      <c r="I986" s="297"/>
      <c r="J986" s="147"/>
    </row>
    <row r="987" spans="2:10">
      <c r="B987" s="293"/>
      <c r="C987" s="142" t="s">
        <v>44</v>
      </c>
      <c r="D987" s="298">
        <v>11008</v>
      </c>
      <c r="E987" s="298"/>
      <c r="F987" s="298"/>
      <c r="G987" s="298"/>
      <c r="H987" s="298"/>
      <c r="I987" s="298"/>
    </row>
    <row r="988" spans="2:10">
      <c r="B988" s="299"/>
      <c r="C988" s="299"/>
      <c r="D988" s="334"/>
      <c r="E988" s="334"/>
      <c r="F988" s="334"/>
      <c r="G988" s="334"/>
      <c r="H988" s="334"/>
    </row>
    <row r="989" spans="2:10">
      <c r="B989" s="300" t="s">
        <v>125</v>
      </c>
      <c r="C989" s="300"/>
      <c r="D989" s="298" t="s">
        <v>148</v>
      </c>
      <c r="E989" s="298"/>
      <c r="F989" s="298"/>
      <c r="G989" s="298"/>
      <c r="H989" s="298"/>
      <c r="I989" s="298"/>
    </row>
    <row r="991" spans="2:10" ht="58.5" customHeight="1">
      <c r="B991" s="38"/>
      <c r="C991" s="38"/>
      <c r="D991" s="339" t="s">
        <v>128</v>
      </c>
      <c r="E991" s="340"/>
      <c r="F991" s="339" t="s">
        <v>129</v>
      </c>
      <c r="G991" s="340"/>
      <c r="H991" s="341" t="s">
        <v>130</v>
      </c>
      <c r="I991" s="341" t="s">
        <v>131</v>
      </c>
      <c r="J991" s="341" t="s">
        <v>132</v>
      </c>
    </row>
    <row r="992" spans="2:10" ht="27">
      <c r="B992" s="142" t="s">
        <v>133</v>
      </c>
      <c r="C992" s="179">
        <v>1108</v>
      </c>
      <c r="D992" s="3" t="s">
        <v>2</v>
      </c>
      <c r="E992" s="3" t="s">
        <v>134</v>
      </c>
      <c r="F992" s="3" t="s">
        <v>2</v>
      </c>
      <c r="G992" s="3" t="s">
        <v>134</v>
      </c>
      <c r="H992" s="342"/>
      <c r="I992" s="342"/>
      <c r="J992" s="342"/>
    </row>
    <row r="993" spans="2:10">
      <c r="B993" s="142" t="s">
        <v>135</v>
      </c>
      <c r="C993" s="179">
        <v>11008</v>
      </c>
      <c r="D993" s="3">
        <v>1</v>
      </c>
      <c r="E993" s="3">
        <v>2</v>
      </c>
      <c r="F993" s="3">
        <v>3</v>
      </c>
      <c r="G993" s="3">
        <v>4</v>
      </c>
      <c r="H993" s="3">
        <v>5</v>
      </c>
      <c r="I993" s="3">
        <v>6</v>
      </c>
      <c r="J993" s="3">
        <v>7</v>
      </c>
    </row>
    <row r="994" spans="2:10">
      <c r="B994" s="142" t="s">
        <v>136</v>
      </c>
      <c r="C994" s="295" t="s">
        <v>235</v>
      </c>
      <c r="D994" s="296"/>
      <c r="E994" s="296"/>
      <c r="F994" s="296"/>
      <c r="G994" s="296"/>
      <c r="H994" s="296"/>
      <c r="I994" s="296"/>
      <c r="J994" s="297"/>
    </row>
    <row r="995" spans="2:10" ht="261" customHeight="1">
      <c r="B995" s="123" t="s">
        <v>298</v>
      </c>
      <c r="C995" s="123" t="s">
        <v>240</v>
      </c>
      <c r="D995" s="123"/>
      <c r="E995" s="123" t="s">
        <v>28</v>
      </c>
      <c r="F995" s="123" t="s">
        <v>28</v>
      </c>
      <c r="G995" s="123"/>
      <c r="H995" s="123" t="s">
        <v>28</v>
      </c>
      <c r="I995" s="123" t="s">
        <v>28</v>
      </c>
      <c r="J995" s="39" t="s">
        <v>28</v>
      </c>
    </row>
    <row r="996" spans="2:10" ht="33">
      <c r="B996" s="123" t="s">
        <v>138</v>
      </c>
      <c r="C996" s="123" t="s">
        <v>160</v>
      </c>
      <c r="D996" s="123" t="s">
        <v>28</v>
      </c>
      <c r="E996" s="123" t="s">
        <v>28</v>
      </c>
      <c r="F996" s="123" t="s">
        <v>28</v>
      </c>
      <c r="G996" s="123" t="s">
        <v>27</v>
      </c>
      <c r="H996" s="123" t="s">
        <v>28</v>
      </c>
      <c r="I996" s="123" t="s">
        <v>28</v>
      </c>
      <c r="J996" s="39" t="s">
        <v>28</v>
      </c>
    </row>
    <row r="997" spans="2:10" ht="49.5">
      <c r="B997" s="123" t="s">
        <v>261</v>
      </c>
      <c r="C997" s="123" t="s">
        <v>212</v>
      </c>
      <c r="D997" s="123" t="s">
        <v>28</v>
      </c>
      <c r="E997" s="123" t="s">
        <v>28</v>
      </c>
      <c r="F997" s="123" t="s">
        <v>28</v>
      </c>
      <c r="G997" s="123"/>
      <c r="H997" s="123" t="s">
        <v>28</v>
      </c>
      <c r="I997" s="123" t="s">
        <v>28</v>
      </c>
      <c r="J997" s="39" t="s">
        <v>28</v>
      </c>
    </row>
    <row r="998" spans="2:10" s="154" customFormat="1">
      <c r="B998" s="123" t="s">
        <v>140</v>
      </c>
      <c r="C998" s="123"/>
      <c r="D998" s="123"/>
      <c r="E998" s="123"/>
      <c r="F998" s="123"/>
      <c r="G998" s="123"/>
      <c r="H998" s="123"/>
      <c r="I998" s="123"/>
      <c r="J998" s="226"/>
    </row>
    <row r="999" spans="2:10" ht="42" customHeight="1">
      <c r="B999" s="352" t="s">
        <v>266</v>
      </c>
      <c r="C999" s="352"/>
      <c r="D999" s="129">
        <v>1</v>
      </c>
      <c r="E999" s="129">
        <f>D999</f>
        <v>1</v>
      </c>
      <c r="F999" s="129">
        <v>1</v>
      </c>
      <c r="G999" s="129">
        <f>F999</f>
        <v>1</v>
      </c>
      <c r="H999" s="129"/>
      <c r="I999" s="129">
        <f>G999-H999</f>
        <v>1</v>
      </c>
      <c r="J999" s="230" t="s">
        <v>331</v>
      </c>
    </row>
    <row r="1000" spans="2:10" s="154" customFormat="1" ht="42" customHeight="1">
      <c r="B1000" s="352" t="s">
        <v>314</v>
      </c>
      <c r="C1000" s="352"/>
      <c r="D1000" s="129">
        <v>1</v>
      </c>
      <c r="E1000" s="129">
        <f>D1000</f>
        <v>1</v>
      </c>
      <c r="F1000" s="129">
        <v>1</v>
      </c>
      <c r="G1000" s="129">
        <f>F1000</f>
        <v>1</v>
      </c>
      <c r="H1000" s="129"/>
      <c r="I1000" s="129">
        <f>G1000-H1000</f>
        <v>1</v>
      </c>
      <c r="J1000" s="230" t="s">
        <v>331</v>
      </c>
    </row>
    <row r="1001" spans="2:10" ht="55.5" customHeight="1">
      <c r="B1001" s="346" t="s">
        <v>141</v>
      </c>
      <c r="C1001" s="346"/>
      <c r="D1001" s="184">
        <v>181685.4</v>
      </c>
      <c r="E1001" s="184">
        <f>D1001</f>
        <v>181685.4</v>
      </c>
      <c r="F1001" s="184">
        <v>181685.4</v>
      </c>
      <c r="G1001" s="184">
        <f>F1001</f>
        <v>181685.4</v>
      </c>
      <c r="H1001" s="184"/>
      <c r="I1001" s="184">
        <f>G1001-H1001</f>
        <v>181685.4</v>
      </c>
      <c r="J1001" s="230" t="s">
        <v>331</v>
      </c>
    </row>
    <row r="1002" spans="2:10">
      <c r="D1002" s="148"/>
      <c r="F1002" s="149"/>
    </row>
    <row r="1003" spans="2:10" s="154" customFormat="1">
      <c r="D1003" s="151"/>
      <c r="F1003" s="151"/>
    </row>
    <row r="1004" spans="2:10" s="154" customFormat="1">
      <c r="D1004" s="151"/>
      <c r="F1004" s="151"/>
    </row>
    <row r="1005" spans="2:10" ht="16.5" customHeight="1">
      <c r="B1005" s="156" t="s">
        <v>342</v>
      </c>
      <c r="C1005" s="338" t="s">
        <v>66</v>
      </c>
      <c r="D1005" s="338"/>
      <c r="E1005" s="338"/>
      <c r="F1005" s="285" t="s">
        <v>67</v>
      </c>
      <c r="G1005" s="285"/>
      <c r="H1005" s="288" t="s">
        <v>282</v>
      </c>
      <c r="I1005" s="288"/>
      <c r="J1005" s="288"/>
    </row>
    <row r="1006" spans="2:10">
      <c r="C1006" s="8"/>
      <c r="D1006" s="8"/>
      <c r="E1006" s="1"/>
      <c r="F1006" s="285" t="s">
        <v>68</v>
      </c>
      <c r="G1006" s="285"/>
      <c r="H1006" s="285" t="s">
        <v>69</v>
      </c>
      <c r="I1006" s="285"/>
      <c r="J1006" s="285"/>
    </row>
    <row r="1007" spans="2:10">
      <c r="B1007" s="141" t="s">
        <v>70</v>
      </c>
      <c r="D1007" s="8"/>
      <c r="E1007" s="8"/>
      <c r="F1007" s="8"/>
      <c r="G1007" s="8"/>
      <c r="J1007" s="162"/>
    </row>
    <row r="1008" spans="2:10" ht="16.5" customHeight="1">
      <c r="C1008" s="338" t="s">
        <v>71</v>
      </c>
      <c r="D1008" s="338"/>
      <c r="E1008" s="338"/>
      <c r="F1008" s="285" t="s">
        <v>67</v>
      </c>
      <c r="G1008" s="285"/>
      <c r="H1008" s="288" t="s">
        <v>216</v>
      </c>
      <c r="I1008" s="288"/>
      <c r="J1008" s="288"/>
    </row>
    <row r="1009" spans="2:10">
      <c r="C1009" s="8"/>
      <c r="D1009" s="8"/>
      <c r="E1009" s="8"/>
      <c r="F1009" s="285" t="s">
        <v>68</v>
      </c>
      <c r="G1009" s="285"/>
      <c r="H1009" s="285" t="s">
        <v>69</v>
      </c>
      <c r="I1009" s="285"/>
      <c r="J1009" s="285"/>
    </row>
    <row r="1012" spans="2:10" s="154" customFormat="1"/>
    <row r="1013" spans="2:10" s="154" customFormat="1"/>
    <row r="1014" spans="2:10" s="154" customFormat="1"/>
    <row r="1015" spans="2:10" s="154" customFormat="1">
      <c r="H1015" s="13"/>
      <c r="I1015" s="306" t="s">
        <v>126</v>
      </c>
      <c r="J1015" s="306"/>
    </row>
    <row r="1016" spans="2:10" s="154" customFormat="1">
      <c r="H1016" s="13"/>
      <c r="I1016" s="271"/>
      <c r="J1016" s="271"/>
    </row>
    <row r="1017" spans="2:10" s="154" customFormat="1">
      <c r="B1017" s="307" t="s">
        <v>120</v>
      </c>
      <c r="C1017" s="307"/>
      <c r="D1017" s="307"/>
      <c r="E1017" s="307"/>
      <c r="F1017" s="307"/>
      <c r="G1017" s="307"/>
      <c r="H1017" s="307"/>
      <c r="I1017" s="307"/>
    </row>
    <row r="1018" spans="2:10" s="154" customFormat="1">
      <c r="B1018" s="307" t="s">
        <v>127</v>
      </c>
      <c r="C1018" s="307"/>
      <c r="D1018" s="307"/>
      <c r="E1018" s="307"/>
      <c r="F1018" s="307"/>
      <c r="G1018" s="307"/>
      <c r="H1018" s="307"/>
      <c r="I1018" s="307"/>
    </row>
    <row r="1019" spans="2:10" s="154" customFormat="1">
      <c r="B1019" s="307" t="s">
        <v>340</v>
      </c>
      <c r="C1019" s="307"/>
      <c r="D1019" s="307"/>
      <c r="E1019" s="307"/>
      <c r="F1019" s="307"/>
      <c r="G1019" s="307"/>
      <c r="H1019" s="307"/>
      <c r="I1019" s="307"/>
    </row>
    <row r="1020" spans="2:10" s="154" customFormat="1">
      <c r="B1020" s="270"/>
      <c r="C1020" s="270"/>
      <c r="D1020" s="270"/>
      <c r="E1020" s="270"/>
      <c r="F1020" s="270"/>
      <c r="G1020" s="270"/>
      <c r="H1020" s="270"/>
      <c r="I1020" s="270"/>
    </row>
    <row r="1021" spans="2:10" s="154" customFormat="1">
      <c r="J1021" s="12"/>
    </row>
    <row r="1022" spans="2:10" s="154" customFormat="1" ht="16.5" customHeight="1">
      <c r="B1022" s="300" t="s">
        <v>29</v>
      </c>
      <c r="C1022" s="269" t="s">
        <v>30</v>
      </c>
      <c r="D1022" s="313" t="s">
        <v>144</v>
      </c>
      <c r="E1022" s="302"/>
      <c r="F1022" s="302"/>
      <c r="G1022" s="302"/>
      <c r="H1022" s="302"/>
      <c r="I1022" s="314"/>
      <c r="J1022" s="12"/>
    </row>
    <row r="1023" spans="2:10" s="154" customFormat="1">
      <c r="B1023" s="300"/>
      <c r="C1023" s="269" t="s">
        <v>31</v>
      </c>
      <c r="D1023" s="298">
        <v>104021</v>
      </c>
      <c r="E1023" s="298"/>
      <c r="F1023" s="298"/>
      <c r="G1023" s="298"/>
      <c r="H1023" s="298"/>
      <c r="I1023" s="298"/>
    </row>
    <row r="1024" spans="2:10" s="154" customFormat="1">
      <c r="B1024" s="299"/>
      <c r="C1024" s="299"/>
      <c r="D1024" s="299"/>
      <c r="E1024" s="299"/>
      <c r="F1024" s="299"/>
      <c r="G1024" s="299"/>
      <c r="H1024" s="299"/>
      <c r="I1024" s="299"/>
    </row>
    <row r="1025" spans="2:10" s="154" customFormat="1" ht="16.5" customHeight="1">
      <c r="B1025" s="300" t="s">
        <v>32</v>
      </c>
      <c r="C1025" s="269" t="s">
        <v>30</v>
      </c>
      <c r="D1025" s="313" t="s">
        <v>144</v>
      </c>
      <c r="E1025" s="302"/>
      <c r="F1025" s="302"/>
      <c r="G1025" s="302"/>
      <c r="H1025" s="302"/>
      <c r="I1025" s="314"/>
    </row>
    <row r="1026" spans="2:10" s="154" customFormat="1">
      <c r="B1026" s="300"/>
      <c r="C1026" s="269" t="s">
        <v>31</v>
      </c>
      <c r="D1026" s="298">
        <v>104021</v>
      </c>
      <c r="E1026" s="298"/>
      <c r="F1026" s="298"/>
      <c r="G1026" s="298"/>
      <c r="H1026" s="298"/>
      <c r="I1026" s="298"/>
    </row>
    <row r="1027" spans="2:10" s="154" customFormat="1">
      <c r="B1027" s="302"/>
      <c r="C1027" s="302"/>
      <c r="D1027" s="302"/>
      <c r="E1027" s="302"/>
      <c r="F1027" s="302"/>
      <c r="G1027" s="302"/>
      <c r="H1027" s="302"/>
      <c r="I1027" s="302"/>
    </row>
    <row r="1028" spans="2:10" s="154" customFormat="1" ht="16.5" customHeight="1">
      <c r="B1028" s="300" t="s">
        <v>33</v>
      </c>
      <c r="C1028" s="300"/>
      <c r="D1028" s="313" t="s">
        <v>144</v>
      </c>
      <c r="E1028" s="302"/>
      <c r="F1028" s="302"/>
      <c r="G1028" s="302"/>
      <c r="H1028" s="302"/>
      <c r="I1028" s="314"/>
    </row>
    <row r="1029" spans="2:10" s="154" customFormat="1">
      <c r="B1029" s="299"/>
      <c r="C1029" s="299"/>
      <c r="D1029" s="334"/>
      <c r="E1029" s="334"/>
      <c r="F1029" s="334"/>
      <c r="G1029" s="334"/>
      <c r="H1029" s="334"/>
    </row>
    <row r="1030" spans="2:10" s="154" customFormat="1" ht="16.5" customHeight="1">
      <c r="B1030" s="300" t="s">
        <v>34</v>
      </c>
      <c r="C1030" s="300"/>
      <c r="D1030" s="298">
        <v>1006</v>
      </c>
      <c r="E1030" s="298"/>
      <c r="F1030" s="298"/>
      <c r="G1030" s="298"/>
      <c r="H1030" s="298"/>
      <c r="I1030" s="298"/>
    </row>
    <row r="1031" spans="2:10" s="154" customFormat="1">
      <c r="B1031" s="302"/>
      <c r="C1031" s="302"/>
      <c r="D1031" s="302"/>
      <c r="E1031" s="302"/>
      <c r="F1031" s="302"/>
      <c r="G1031" s="302"/>
      <c r="H1031" s="302"/>
      <c r="I1031" s="302"/>
    </row>
    <row r="1032" spans="2:10" s="154" customFormat="1" ht="16.5" customHeight="1">
      <c r="B1032" s="303" t="s">
        <v>123</v>
      </c>
      <c r="C1032" s="269" t="s">
        <v>37</v>
      </c>
      <c r="D1032" s="335" t="s">
        <v>142</v>
      </c>
      <c r="E1032" s="336"/>
      <c r="F1032" s="336"/>
      <c r="G1032" s="336"/>
      <c r="H1032" s="336"/>
      <c r="I1032" s="337"/>
    </row>
    <row r="1033" spans="2:10" s="154" customFormat="1">
      <c r="B1033" s="303"/>
      <c r="C1033" s="269" t="s">
        <v>38</v>
      </c>
      <c r="D1033" s="335" t="s">
        <v>142</v>
      </c>
      <c r="E1033" s="336"/>
      <c r="F1033" s="336"/>
      <c r="G1033" s="336"/>
      <c r="H1033" s="336"/>
      <c r="I1033" s="337"/>
    </row>
    <row r="1034" spans="2:10" s="154" customFormat="1">
      <c r="B1034" s="303"/>
      <c r="C1034" s="269" t="s">
        <v>39</v>
      </c>
      <c r="D1034" s="298" t="s">
        <v>143</v>
      </c>
      <c r="E1034" s="298"/>
      <c r="F1034" s="298"/>
      <c r="G1034" s="298"/>
      <c r="H1034" s="298"/>
      <c r="I1034" s="298"/>
    </row>
    <row r="1035" spans="2:10" s="154" customFormat="1">
      <c r="B1035" s="299"/>
      <c r="C1035" s="299"/>
      <c r="D1035" s="334"/>
      <c r="E1035" s="334"/>
      <c r="F1035" s="334"/>
      <c r="G1035" s="334"/>
      <c r="H1035" s="334"/>
    </row>
    <row r="1036" spans="2:10" s="154" customFormat="1" ht="16.5" customHeight="1">
      <c r="B1036" s="289" t="s">
        <v>124</v>
      </c>
      <c r="C1036" s="269" t="s">
        <v>41</v>
      </c>
      <c r="D1036" s="295" t="s">
        <v>145</v>
      </c>
      <c r="E1036" s="296"/>
      <c r="F1036" s="296"/>
      <c r="G1036" s="296"/>
      <c r="H1036" s="296"/>
      <c r="I1036" s="297"/>
    </row>
    <row r="1037" spans="2:10" s="154" customFormat="1">
      <c r="B1037" s="291"/>
      <c r="C1037" s="269" t="s">
        <v>42</v>
      </c>
      <c r="D1037" s="298">
        <v>1108</v>
      </c>
      <c r="E1037" s="298"/>
      <c r="F1037" s="298"/>
      <c r="G1037" s="298"/>
      <c r="H1037" s="298"/>
      <c r="I1037" s="298"/>
    </row>
    <row r="1038" spans="2:10" s="154" customFormat="1" ht="33.75" customHeight="1">
      <c r="B1038" s="291"/>
      <c r="C1038" s="269" t="s">
        <v>43</v>
      </c>
      <c r="D1038" s="295" t="s">
        <v>315</v>
      </c>
      <c r="E1038" s="296"/>
      <c r="F1038" s="296"/>
      <c r="G1038" s="296"/>
      <c r="H1038" s="296"/>
      <c r="I1038" s="297"/>
      <c r="J1038" s="150"/>
    </row>
    <row r="1039" spans="2:10" s="154" customFormat="1">
      <c r="B1039" s="293"/>
      <c r="C1039" s="269" t="s">
        <v>44</v>
      </c>
      <c r="D1039" s="298">
        <v>31002</v>
      </c>
      <c r="E1039" s="298"/>
      <c r="F1039" s="298"/>
      <c r="G1039" s="298"/>
      <c r="H1039" s="298"/>
      <c r="I1039" s="298"/>
    </row>
    <row r="1040" spans="2:10" s="154" customFormat="1">
      <c r="B1040" s="299"/>
      <c r="C1040" s="299"/>
      <c r="D1040" s="334"/>
      <c r="E1040" s="334"/>
      <c r="F1040" s="334"/>
      <c r="G1040" s="334"/>
      <c r="H1040" s="334"/>
    </row>
    <row r="1041" spans="2:10" s="154" customFormat="1" ht="16.5" customHeight="1">
      <c r="B1041" s="300" t="s">
        <v>125</v>
      </c>
      <c r="C1041" s="300"/>
      <c r="D1041" s="298" t="s">
        <v>148</v>
      </c>
      <c r="E1041" s="298"/>
      <c r="F1041" s="298"/>
      <c r="G1041" s="298"/>
      <c r="H1041" s="298"/>
      <c r="I1041" s="298"/>
    </row>
    <row r="1042" spans="2:10" s="154" customFormat="1"/>
    <row r="1043" spans="2:10" s="154" customFormat="1" ht="33" customHeight="1">
      <c r="B1043" s="38"/>
      <c r="C1043" s="38"/>
      <c r="D1043" s="339" t="s">
        <v>128</v>
      </c>
      <c r="E1043" s="340"/>
      <c r="F1043" s="339" t="s">
        <v>129</v>
      </c>
      <c r="G1043" s="340"/>
      <c r="H1043" s="341" t="s">
        <v>130</v>
      </c>
      <c r="I1043" s="341" t="s">
        <v>131</v>
      </c>
      <c r="J1043" s="341" t="s">
        <v>132</v>
      </c>
    </row>
    <row r="1044" spans="2:10" s="154" customFormat="1" ht="47.25" customHeight="1">
      <c r="B1044" s="269" t="s">
        <v>133</v>
      </c>
      <c r="C1044" s="179">
        <v>1108</v>
      </c>
      <c r="D1044" s="3" t="s">
        <v>2</v>
      </c>
      <c r="E1044" s="3" t="s">
        <v>134</v>
      </c>
      <c r="F1044" s="3" t="s">
        <v>2</v>
      </c>
      <c r="G1044" s="3" t="s">
        <v>134</v>
      </c>
      <c r="H1044" s="342"/>
      <c r="I1044" s="342"/>
      <c r="J1044" s="342"/>
    </row>
    <row r="1045" spans="2:10" s="154" customFormat="1">
      <c r="B1045" s="269" t="s">
        <v>135</v>
      </c>
      <c r="C1045" s="179">
        <v>31002</v>
      </c>
      <c r="D1045" s="3">
        <v>1</v>
      </c>
      <c r="E1045" s="3">
        <v>2</v>
      </c>
      <c r="F1045" s="3">
        <v>3</v>
      </c>
      <c r="G1045" s="3">
        <v>4</v>
      </c>
      <c r="H1045" s="3">
        <v>5</v>
      </c>
      <c r="I1045" s="3">
        <v>6</v>
      </c>
      <c r="J1045" s="3">
        <v>7</v>
      </c>
    </row>
    <row r="1046" spans="2:10" s="154" customFormat="1" ht="16.5" customHeight="1">
      <c r="B1046" s="269" t="s">
        <v>136</v>
      </c>
      <c r="C1046" s="295" t="s">
        <v>315</v>
      </c>
      <c r="D1046" s="296"/>
      <c r="E1046" s="296"/>
      <c r="F1046" s="296"/>
      <c r="G1046" s="296"/>
      <c r="H1046" s="296"/>
      <c r="I1046" s="296"/>
      <c r="J1046" s="297"/>
    </row>
    <row r="1047" spans="2:10" s="154" customFormat="1" ht="221.25" customHeight="1">
      <c r="B1047" s="123" t="s">
        <v>298</v>
      </c>
      <c r="C1047" s="123" t="s">
        <v>328</v>
      </c>
      <c r="D1047" s="123"/>
      <c r="E1047" s="123" t="s">
        <v>28</v>
      </c>
      <c r="F1047" s="123" t="s">
        <v>28</v>
      </c>
      <c r="G1047" s="123"/>
      <c r="H1047" s="123" t="s">
        <v>28</v>
      </c>
      <c r="I1047" s="123" t="s">
        <v>28</v>
      </c>
      <c r="J1047" s="273" t="s">
        <v>28</v>
      </c>
    </row>
    <row r="1048" spans="2:10" s="154" customFormat="1" ht="82.5">
      <c r="B1048" s="123" t="s">
        <v>138</v>
      </c>
      <c r="C1048" s="123" t="s">
        <v>178</v>
      </c>
      <c r="D1048" s="123" t="s">
        <v>28</v>
      </c>
      <c r="E1048" s="123" t="s">
        <v>28</v>
      </c>
      <c r="F1048" s="123" t="s">
        <v>28</v>
      </c>
      <c r="G1048" s="123" t="s">
        <v>27</v>
      </c>
      <c r="H1048" s="123" t="s">
        <v>28</v>
      </c>
      <c r="I1048" s="123" t="s">
        <v>28</v>
      </c>
      <c r="J1048" s="273" t="s">
        <v>28</v>
      </c>
    </row>
    <row r="1049" spans="2:10" s="154" customFormat="1" ht="57" customHeight="1">
      <c r="B1049" s="123" t="s">
        <v>304</v>
      </c>
      <c r="C1049" s="123" t="s">
        <v>316</v>
      </c>
      <c r="D1049" s="123" t="s">
        <v>28</v>
      </c>
      <c r="E1049" s="123" t="s">
        <v>28</v>
      </c>
      <c r="F1049" s="123" t="s">
        <v>28</v>
      </c>
      <c r="G1049" s="123"/>
      <c r="H1049" s="123" t="s">
        <v>28</v>
      </c>
      <c r="I1049" s="123" t="s">
        <v>28</v>
      </c>
      <c r="J1049" s="273" t="s">
        <v>28</v>
      </c>
    </row>
    <row r="1050" spans="2:10" s="154" customFormat="1">
      <c r="B1050" s="123" t="s">
        <v>140</v>
      </c>
      <c r="C1050" s="123"/>
      <c r="D1050" s="123"/>
      <c r="E1050" s="123"/>
      <c r="F1050" s="123"/>
      <c r="G1050" s="123"/>
      <c r="H1050" s="123"/>
      <c r="I1050" s="123"/>
      <c r="J1050" s="273"/>
    </row>
    <row r="1051" spans="2:10" s="154" customFormat="1">
      <c r="B1051" s="352" t="s">
        <v>280</v>
      </c>
      <c r="C1051" s="352"/>
      <c r="D1051" s="123"/>
      <c r="E1051" s="123"/>
      <c r="F1051" s="123"/>
      <c r="G1051" s="123"/>
      <c r="H1051" s="123"/>
      <c r="I1051" s="123"/>
      <c r="J1051" s="273"/>
    </row>
    <row r="1052" spans="2:10" s="154" customFormat="1" ht="36.75" customHeight="1">
      <c r="B1052" s="346" t="s">
        <v>141</v>
      </c>
      <c r="C1052" s="346"/>
      <c r="D1052" s="155"/>
      <c r="E1052" s="184">
        <v>338967.2</v>
      </c>
      <c r="F1052" s="184">
        <v>169483.6</v>
      </c>
      <c r="G1052" s="184">
        <f>F1052</f>
        <v>169483.6</v>
      </c>
      <c r="H1052" s="184"/>
      <c r="I1052" s="184">
        <f>G1052-H1052</f>
        <v>169483.6</v>
      </c>
      <c r="J1052" s="230" t="s">
        <v>331</v>
      </c>
    </row>
    <row r="1053" spans="2:10" s="154" customFormat="1">
      <c r="D1053" s="151"/>
      <c r="F1053" s="151"/>
    </row>
    <row r="1054" spans="2:10" s="154" customFormat="1">
      <c r="D1054" s="151"/>
      <c r="F1054" s="151"/>
    </row>
    <row r="1055" spans="2:10" s="154" customFormat="1">
      <c r="D1055" s="151"/>
      <c r="F1055" s="151"/>
    </row>
    <row r="1056" spans="2:10" s="154" customFormat="1" ht="16.5" customHeight="1">
      <c r="B1056" s="156" t="s">
        <v>342</v>
      </c>
      <c r="C1056" s="338" t="s">
        <v>66</v>
      </c>
      <c r="D1056" s="338"/>
      <c r="E1056" s="338"/>
      <c r="F1056" s="285" t="s">
        <v>67</v>
      </c>
      <c r="G1056" s="285"/>
      <c r="H1056" s="288" t="s">
        <v>282</v>
      </c>
      <c r="I1056" s="288"/>
      <c r="J1056" s="288"/>
    </row>
    <row r="1057" spans="2:10" s="154" customFormat="1">
      <c r="C1057" s="8"/>
      <c r="D1057" s="8"/>
      <c r="E1057" s="1"/>
      <c r="F1057" s="285" t="s">
        <v>68</v>
      </c>
      <c r="G1057" s="285"/>
      <c r="H1057" s="285" t="s">
        <v>69</v>
      </c>
      <c r="I1057" s="285"/>
      <c r="J1057" s="285"/>
    </row>
    <row r="1058" spans="2:10" s="154" customFormat="1">
      <c r="B1058" s="268" t="s">
        <v>70</v>
      </c>
      <c r="D1058" s="8"/>
      <c r="E1058" s="8"/>
      <c r="F1058" s="8"/>
      <c r="G1058" s="8"/>
      <c r="J1058" s="162"/>
    </row>
    <row r="1059" spans="2:10" s="154" customFormat="1" ht="16.5" customHeight="1">
      <c r="C1059" s="338" t="s">
        <v>71</v>
      </c>
      <c r="D1059" s="338"/>
      <c r="E1059" s="338"/>
      <c r="F1059" s="285" t="s">
        <v>67</v>
      </c>
      <c r="G1059" s="285"/>
      <c r="H1059" s="288" t="s">
        <v>216</v>
      </c>
      <c r="I1059" s="288"/>
      <c r="J1059" s="288"/>
    </row>
    <row r="1060" spans="2:10" s="154" customFormat="1">
      <c r="C1060" s="8"/>
      <c r="D1060" s="8"/>
      <c r="E1060" s="8"/>
      <c r="F1060" s="285" t="s">
        <v>68</v>
      </c>
      <c r="G1060" s="285"/>
      <c r="H1060" s="285" t="s">
        <v>69</v>
      </c>
      <c r="I1060" s="285"/>
      <c r="J1060" s="285"/>
    </row>
    <row r="1061" spans="2:10" s="154" customFormat="1"/>
    <row r="1062" spans="2:10">
      <c r="H1062" s="13"/>
      <c r="I1062" s="306" t="s">
        <v>126</v>
      </c>
      <c r="J1062" s="306"/>
    </row>
    <row r="1063" spans="2:10">
      <c r="H1063" s="13"/>
      <c r="I1063" s="143"/>
      <c r="J1063" s="143"/>
    </row>
    <row r="1064" spans="2:10">
      <c r="B1064" s="307" t="s">
        <v>120</v>
      </c>
      <c r="C1064" s="307"/>
      <c r="D1064" s="307"/>
      <c r="E1064" s="307"/>
      <c r="F1064" s="307"/>
      <c r="G1064" s="307"/>
      <c r="H1064" s="307"/>
      <c r="I1064" s="307"/>
    </row>
    <row r="1065" spans="2:10">
      <c r="B1065" s="307" t="s">
        <v>127</v>
      </c>
      <c r="C1065" s="307"/>
      <c r="D1065" s="307"/>
      <c r="E1065" s="307"/>
      <c r="F1065" s="307"/>
      <c r="G1065" s="307"/>
      <c r="H1065" s="307"/>
      <c r="I1065" s="307"/>
    </row>
    <row r="1066" spans="2:10">
      <c r="B1066" s="307" t="s">
        <v>340</v>
      </c>
      <c r="C1066" s="307"/>
      <c r="D1066" s="307"/>
      <c r="E1066" s="307"/>
      <c r="F1066" s="307"/>
      <c r="G1066" s="307"/>
      <c r="H1066" s="307"/>
      <c r="I1066" s="307"/>
    </row>
    <row r="1067" spans="2:10">
      <c r="J1067" s="12"/>
    </row>
    <row r="1068" spans="2:10" ht="16.5" customHeight="1">
      <c r="B1068" s="300" t="s">
        <v>29</v>
      </c>
      <c r="C1068" s="142" t="s">
        <v>30</v>
      </c>
      <c r="D1068" s="313" t="s">
        <v>144</v>
      </c>
      <c r="E1068" s="302"/>
      <c r="F1068" s="302"/>
      <c r="G1068" s="302"/>
      <c r="H1068" s="302"/>
      <c r="I1068" s="314"/>
      <c r="J1068" s="12"/>
    </row>
    <row r="1069" spans="2:10">
      <c r="B1069" s="300"/>
      <c r="C1069" s="142" t="s">
        <v>31</v>
      </c>
      <c r="D1069" s="298">
        <v>104021</v>
      </c>
      <c r="E1069" s="298"/>
      <c r="F1069" s="298"/>
      <c r="G1069" s="298"/>
      <c r="H1069" s="298"/>
      <c r="I1069" s="298"/>
    </row>
    <row r="1070" spans="2:10">
      <c r="B1070" s="299"/>
      <c r="C1070" s="299"/>
      <c r="D1070" s="299"/>
      <c r="E1070" s="299"/>
      <c r="F1070" s="299"/>
      <c r="G1070" s="299"/>
      <c r="H1070" s="299"/>
      <c r="I1070" s="299"/>
    </row>
    <row r="1071" spans="2:10">
      <c r="B1071" s="300" t="s">
        <v>32</v>
      </c>
      <c r="C1071" s="142" t="s">
        <v>30</v>
      </c>
      <c r="D1071" s="313" t="s">
        <v>144</v>
      </c>
      <c r="E1071" s="302"/>
      <c r="F1071" s="302"/>
      <c r="G1071" s="302"/>
      <c r="H1071" s="302"/>
      <c r="I1071" s="314"/>
    </row>
    <row r="1072" spans="2:10">
      <c r="B1072" s="300"/>
      <c r="C1072" s="142" t="s">
        <v>31</v>
      </c>
      <c r="D1072" s="298">
        <v>104021</v>
      </c>
      <c r="E1072" s="298"/>
      <c r="F1072" s="298"/>
      <c r="G1072" s="298"/>
      <c r="H1072" s="298"/>
      <c r="I1072" s="298"/>
    </row>
    <row r="1073" spans="2:10">
      <c r="B1073" s="302"/>
      <c r="C1073" s="302"/>
      <c r="D1073" s="302"/>
      <c r="E1073" s="302"/>
      <c r="F1073" s="302"/>
      <c r="G1073" s="302"/>
      <c r="H1073" s="302"/>
      <c r="I1073" s="302"/>
    </row>
    <row r="1074" spans="2:10">
      <c r="B1074" s="300" t="s">
        <v>33</v>
      </c>
      <c r="C1074" s="300"/>
      <c r="D1074" s="313" t="s">
        <v>144</v>
      </c>
      <c r="E1074" s="302"/>
      <c r="F1074" s="302"/>
      <c r="G1074" s="302"/>
      <c r="H1074" s="302"/>
      <c r="I1074" s="314"/>
    </row>
    <row r="1075" spans="2:10">
      <c r="B1075" s="299"/>
      <c r="C1075" s="299"/>
      <c r="D1075" s="334"/>
      <c r="E1075" s="334"/>
      <c r="F1075" s="334"/>
      <c r="G1075" s="334"/>
      <c r="H1075" s="334"/>
    </row>
    <row r="1076" spans="2:10">
      <c r="B1076" s="300" t="s">
        <v>34</v>
      </c>
      <c r="C1076" s="300"/>
      <c r="D1076" s="298">
        <v>1006</v>
      </c>
      <c r="E1076" s="298"/>
      <c r="F1076" s="298"/>
      <c r="G1076" s="298"/>
      <c r="H1076" s="298"/>
      <c r="I1076" s="298"/>
    </row>
    <row r="1077" spans="2:10">
      <c r="B1077" s="302"/>
      <c r="C1077" s="302"/>
      <c r="D1077" s="302"/>
      <c r="E1077" s="302"/>
      <c r="F1077" s="302"/>
      <c r="G1077" s="302"/>
      <c r="H1077" s="302"/>
      <c r="I1077" s="302"/>
    </row>
    <row r="1078" spans="2:10">
      <c r="B1078" s="303" t="s">
        <v>123</v>
      </c>
      <c r="C1078" s="142" t="s">
        <v>37</v>
      </c>
      <c r="D1078" s="335" t="s">
        <v>142</v>
      </c>
      <c r="E1078" s="336"/>
      <c r="F1078" s="336"/>
      <c r="G1078" s="336"/>
      <c r="H1078" s="336"/>
      <c r="I1078" s="337"/>
    </row>
    <row r="1079" spans="2:10">
      <c r="B1079" s="303"/>
      <c r="C1079" s="142" t="s">
        <v>38</v>
      </c>
      <c r="D1079" s="335" t="s">
        <v>142</v>
      </c>
      <c r="E1079" s="336"/>
      <c r="F1079" s="336"/>
      <c r="G1079" s="336"/>
      <c r="H1079" s="336"/>
      <c r="I1079" s="337"/>
    </row>
    <row r="1080" spans="2:10">
      <c r="B1080" s="303"/>
      <c r="C1080" s="142" t="s">
        <v>39</v>
      </c>
      <c r="D1080" s="298" t="s">
        <v>143</v>
      </c>
      <c r="E1080" s="298"/>
      <c r="F1080" s="298"/>
      <c r="G1080" s="298"/>
      <c r="H1080" s="298"/>
      <c r="I1080" s="298"/>
    </row>
    <row r="1081" spans="2:10">
      <c r="B1081" s="299"/>
      <c r="C1081" s="299"/>
      <c r="D1081" s="334"/>
      <c r="E1081" s="334"/>
      <c r="F1081" s="334"/>
      <c r="G1081" s="334"/>
      <c r="H1081" s="334"/>
    </row>
    <row r="1082" spans="2:10">
      <c r="B1082" s="289" t="s">
        <v>124</v>
      </c>
      <c r="C1082" s="142" t="s">
        <v>41</v>
      </c>
      <c r="D1082" s="295" t="s">
        <v>145</v>
      </c>
      <c r="E1082" s="296"/>
      <c r="F1082" s="296"/>
      <c r="G1082" s="296"/>
      <c r="H1082" s="296"/>
      <c r="I1082" s="297"/>
    </row>
    <row r="1083" spans="2:10" ht="24" customHeight="1">
      <c r="B1083" s="291"/>
      <c r="C1083" s="142" t="s">
        <v>42</v>
      </c>
      <c r="D1083" s="298">
        <v>1108</v>
      </c>
      <c r="E1083" s="298"/>
      <c r="F1083" s="298"/>
      <c r="G1083" s="298"/>
      <c r="H1083" s="298"/>
      <c r="I1083" s="298"/>
    </row>
    <row r="1084" spans="2:10" ht="40.5" customHeight="1">
      <c r="B1084" s="291"/>
      <c r="C1084" s="142" t="s">
        <v>43</v>
      </c>
      <c r="D1084" s="295" t="s">
        <v>241</v>
      </c>
      <c r="E1084" s="349"/>
      <c r="F1084" s="349"/>
      <c r="G1084" s="349"/>
      <c r="H1084" s="349"/>
      <c r="I1084" s="350"/>
      <c r="J1084" s="150"/>
    </row>
    <row r="1085" spans="2:10" ht="27" customHeight="1">
      <c r="B1085" s="293"/>
      <c r="C1085" s="142" t="s">
        <v>44</v>
      </c>
      <c r="D1085" s="351" t="s">
        <v>236</v>
      </c>
      <c r="E1085" s="351"/>
      <c r="F1085" s="351"/>
      <c r="G1085" s="351"/>
      <c r="H1085" s="351"/>
      <c r="I1085" s="351"/>
    </row>
    <row r="1086" spans="2:10">
      <c r="B1086" s="299"/>
      <c r="C1086" s="299"/>
      <c r="D1086" s="334"/>
      <c r="E1086" s="334"/>
      <c r="F1086" s="334"/>
      <c r="G1086" s="334"/>
      <c r="H1086" s="334"/>
    </row>
    <row r="1087" spans="2:10">
      <c r="B1087" s="300" t="s">
        <v>125</v>
      </c>
      <c r="C1087" s="300"/>
      <c r="D1087" s="298" t="s">
        <v>148</v>
      </c>
      <c r="E1087" s="298"/>
      <c r="F1087" s="298"/>
      <c r="G1087" s="298"/>
      <c r="H1087" s="298"/>
      <c r="I1087" s="298"/>
    </row>
    <row r="1089" spans="2:10" ht="78" customHeight="1">
      <c r="B1089" s="38"/>
      <c r="C1089" s="38"/>
      <c r="D1089" s="339" t="s">
        <v>128</v>
      </c>
      <c r="E1089" s="340"/>
      <c r="F1089" s="339" t="s">
        <v>129</v>
      </c>
      <c r="G1089" s="340"/>
      <c r="H1089" s="341" t="s">
        <v>130</v>
      </c>
      <c r="I1089" s="341" t="s">
        <v>131</v>
      </c>
      <c r="J1089" s="341" t="s">
        <v>132</v>
      </c>
    </row>
    <row r="1090" spans="2:10" ht="27">
      <c r="B1090" s="142" t="s">
        <v>133</v>
      </c>
      <c r="C1090" s="146">
        <v>1108</v>
      </c>
      <c r="D1090" s="3" t="s">
        <v>2</v>
      </c>
      <c r="E1090" s="3" t="s">
        <v>134</v>
      </c>
      <c r="F1090" s="3" t="s">
        <v>2</v>
      </c>
      <c r="G1090" s="3" t="s">
        <v>134</v>
      </c>
      <c r="H1090" s="342"/>
      <c r="I1090" s="342"/>
      <c r="J1090" s="342"/>
    </row>
    <row r="1091" spans="2:10">
      <c r="B1091" s="142" t="s">
        <v>135</v>
      </c>
      <c r="C1091" s="146">
        <v>32002</v>
      </c>
      <c r="D1091" s="3">
        <v>1</v>
      </c>
      <c r="E1091" s="3">
        <v>2</v>
      </c>
      <c r="F1091" s="3">
        <v>3</v>
      </c>
      <c r="G1091" s="3">
        <v>4</v>
      </c>
      <c r="H1091" s="3">
        <v>5</v>
      </c>
      <c r="I1091" s="3">
        <v>6</v>
      </c>
      <c r="J1091" s="3">
        <v>7</v>
      </c>
    </row>
    <row r="1092" spans="2:10" ht="30" customHeight="1">
      <c r="B1092" s="142" t="s">
        <v>136</v>
      </c>
      <c r="C1092" s="295" t="s">
        <v>241</v>
      </c>
      <c r="D1092" s="296"/>
      <c r="E1092" s="296"/>
      <c r="F1092" s="296"/>
      <c r="G1092" s="296"/>
      <c r="H1092" s="296"/>
      <c r="I1092" s="296"/>
      <c r="J1092" s="297"/>
    </row>
    <row r="1093" spans="2:10" ht="200.25" customHeight="1">
      <c r="B1093" s="142" t="s">
        <v>298</v>
      </c>
      <c r="C1093" s="145" t="s">
        <v>237</v>
      </c>
      <c r="D1093" s="39" t="s">
        <v>28</v>
      </c>
      <c r="E1093" s="39" t="s">
        <v>28</v>
      </c>
      <c r="F1093" s="39" t="s">
        <v>28</v>
      </c>
      <c r="G1093" s="11"/>
      <c r="H1093" s="39" t="s">
        <v>28</v>
      </c>
      <c r="I1093" s="39" t="s">
        <v>28</v>
      </c>
      <c r="J1093" s="39" t="s">
        <v>28</v>
      </c>
    </row>
    <row r="1094" spans="2:10" ht="74.25" customHeight="1">
      <c r="B1094" s="142" t="s">
        <v>138</v>
      </c>
      <c r="C1094" s="145" t="s">
        <v>238</v>
      </c>
      <c r="D1094" s="39" t="s">
        <v>28</v>
      </c>
      <c r="E1094" s="39" t="s">
        <v>28</v>
      </c>
      <c r="F1094" s="39" t="s">
        <v>28</v>
      </c>
      <c r="G1094" s="39" t="s">
        <v>27</v>
      </c>
      <c r="H1094" s="39" t="s">
        <v>28</v>
      </c>
      <c r="I1094" s="39" t="s">
        <v>28</v>
      </c>
      <c r="J1094" s="39" t="s">
        <v>28</v>
      </c>
    </row>
    <row r="1095" spans="2:10" ht="45.75" customHeight="1">
      <c r="B1095" s="241" t="s">
        <v>227</v>
      </c>
      <c r="C1095" s="272" t="s">
        <v>239</v>
      </c>
      <c r="D1095" s="39" t="s">
        <v>28</v>
      </c>
      <c r="E1095" s="39" t="s">
        <v>28</v>
      </c>
      <c r="F1095" s="39" t="s">
        <v>28</v>
      </c>
      <c r="G1095" s="11"/>
      <c r="H1095" s="39" t="s">
        <v>28</v>
      </c>
      <c r="I1095" s="39" t="s">
        <v>28</v>
      </c>
      <c r="J1095" s="39" t="s">
        <v>28</v>
      </c>
    </row>
    <row r="1096" spans="2:10" ht="19.5" customHeight="1">
      <c r="B1096" s="343" t="s">
        <v>140</v>
      </c>
      <c r="C1096" s="343"/>
      <c r="D1096" s="38"/>
      <c r="E1096" s="38"/>
      <c r="F1096" s="38"/>
      <c r="G1096" s="38"/>
      <c r="H1096" s="38"/>
      <c r="I1096" s="38"/>
      <c r="J1096" s="38"/>
    </row>
    <row r="1097" spans="2:10" s="154" customFormat="1" ht="45.75" customHeight="1">
      <c r="B1097" s="347" t="s">
        <v>317</v>
      </c>
      <c r="C1097" s="348"/>
      <c r="D1097" s="45">
        <v>50</v>
      </c>
      <c r="E1097" s="45">
        <f>D1097</f>
        <v>50</v>
      </c>
      <c r="F1097" s="45"/>
      <c r="G1097" s="45"/>
      <c r="H1097" s="180"/>
      <c r="I1097" s="45">
        <f>G1097-H1097</f>
        <v>0</v>
      </c>
      <c r="J1097" s="180"/>
    </row>
    <row r="1098" spans="2:10" ht="54.75" customHeight="1">
      <c r="B1098" s="346" t="s">
        <v>141</v>
      </c>
      <c r="C1098" s="346"/>
      <c r="D1098" s="184">
        <v>358564.5</v>
      </c>
      <c r="E1098" s="184">
        <f>D1098</f>
        <v>358564.5</v>
      </c>
      <c r="F1098" s="184"/>
      <c r="G1098" s="184"/>
      <c r="H1098" s="43"/>
      <c r="I1098" s="184">
        <f>G1098-H1098</f>
        <v>0</v>
      </c>
      <c r="J1098" s="211"/>
    </row>
    <row r="1099" spans="2:10">
      <c r="D1099" s="151"/>
      <c r="E1099" s="197"/>
      <c r="F1099" s="151"/>
    </row>
    <row r="1100" spans="2:10" s="154" customFormat="1">
      <c r="D1100" s="151"/>
      <c r="E1100" s="197"/>
      <c r="F1100" s="151"/>
    </row>
    <row r="1101" spans="2:10" s="154" customFormat="1">
      <c r="D1101" s="151"/>
      <c r="E1101" s="197"/>
      <c r="F1101" s="151"/>
    </row>
    <row r="1102" spans="2:10" ht="16.5" customHeight="1">
      <c r="B1102" s="156" t="s">
        <v>342</v>
      </c>
      <c r="C1102" s="338" t="s">
        <v>66</v>
      </c>
      <c r="D1102" s="338"/>
      <c r="E1102" s="338"/>
      <c r="F1102" s="285" t="s">
        <v>67</v>
      </c>
      <c r="G1102" s="285"/>
      <c r="H1102" s="288" t="s">
        <v>282</v>
      </c>
      <c r="I1102" s="288"/>
      <c r="J1102" s="288"/>
    </row>
    <row r="1103" spans="2:10">
      <c r="C1103" s="8"/>
      <c r="D1103" s="8"/>
      <c r="E1103" s="1"/>
      <c r="F1103" s="285" t="s">
        <v>68</v>
      </c>
      <c r="G1103" s="285"/>
      <c r="H1103" s="285" t="s">
        <v>69</v>
      </c>
      <c r="I1103" s="285"/>
      <c r="J1103" s="285"/>
    </row>
    <row r="1104" spans="2:10">
      <c r="B1104" s="141" t="s">
        <v>70</v>
      </c>
      <c r="D1104" s="8"/>
      <c r="E1104" s="8"/>
      <c r="F1104" s="8"/>
      <c r="G1104" s="8"/>
    </row>
    <row r="1105" spans="3:10" ht="16.5" customHeight="1">
      <c r="C1105" s="338" t="s">
        <v>71</v>
      </c>
      <c r="D1105" s="338"/>
      <c r="E1105" s="338"/>
      <c r="F1105" s="285" t="s">
        <v>67</v>
      </c>
      <c r="G1105" s="285"/>
      <c r="H1105" s="288" t="s">
        <v>216</v>
      </c>
      <c r="I1105" s="288"/>
      <c r="J1105" s="288"/>
    </row>
    <row r="1106" spans="3:10">
      <c r="C1106" s="8"/>
      <c r="D1106" s="8"/>
      <c r="E1106" s="8"/>
      <c r="F1106" s="285" t="s">
        <v>68</v>
      </c>
      <c r="G1106" s="285"/>
      <c r="H1106" s="285" t="s">
        <v>69</v>
      </c>
      <c r="I1106" s="285"/>
      <c r="J1106" s="285"/>
    </row>
    <row r="1107" spans="3:10" ht="17.25">
      <c r="C1107" s="252"/>
    </row>
  </sheetData>
  <mergeCells count="1189">
    <mergeCell ref="J1043:J1044"/>
    <mergeCell ref="C1046:J1046"/>
    <mergeCell ref="B1051:C1051"/>
    <mergeCell ref="B1052:C1052"/>
    <mergeCell ref="C1056:E1056"/>
    <mergeCell ref="F1056:G1056"/>
    <mergeCell ref="H1056:J1056"/>
    <mergeCell ref="F1057:G1057"/>
    <mergeCell ref="H1057:J1057"/>
    <mergeCell ref="C1059:E1059"/>
    <mergeCell ref="F1059:G1059"/>
    <mergeCell ref="H1059:J1059"/>
    <mergeCell ref="F1060:G1060"/>
    <mergeCell ref="H1060:J1060"/>
    <mergeCell ref="B1031:I1031"/>
    <mergeCell ref="B1032:B1034"/>
    <mergeCell ref="D1032:I1032"/>
    <mergeCell ref="D1033:I1033"/>
    <mergeCell ref="D1034:I1034"/>
    <mergeCell ref="B1035:H1035"/>
    <mergeCell ref="B1036:B1039"/>
    <mergeCell ref="D1036:I1036"/>
    <mergeCell ref="D1037:I1037"/>
    <mergeCell ref="D1038:I1038"/>
    <mergeCell ref="D1039:I1039"/>
    <mergeCell ref="B1040:H1040"/>
    <mergeCell ref="B1041:C1041"/>
    <mergeCell ref="D1041:I1041"/>
    <mergeCell ref="D1043:E1043"/>
    <mergeCell ref="F1043:G1043"/>
    <mergeCell ref="H1043:H1044"/>
    <mergeCell ref="I1043:I1044"/>
    <mergeCell ref="I1015:J1015"/>
    <mergeCell ref="B1017:I1017"/>
    <mergeCell ref="B1018:I1018"/>
    <mergeCell ref="B1019:I1019"/>
    <mergeCell ref="B1022:B1023"/>
    <mergeCell ref="D1022:I1022"/>
    <mergeCell ref="D1023:I1023"/>
    <mergeCell ref="B1024:I1024"/>
    <mergeCell ref="B1025:B1026"/>
    <mergeCell ref="D1025:I1025"/>
    <mergeCell ref="D1026:I1026"/>
    <mergeCell ref="B1027:I1027"/>
    <mergeCell ref="B1028:C1028"/>
    <mergeCell ref="D1028:I1028"/>
    <mergeCell ref="B1029:H1029"/>
    <mergeCell ref="B1030:C1030"/>
    <mergeCell ref="D1030:I1030"/>
    <mergeCell ref="B42:C42"/>
    <mergeCell ref="B483:C483"/>
    <mergeCell ref="J945:J946"/>
    <mergeCell ref="B1064:I1064"/>
    <mergeCell ref="B1065:I1065"/>
    <mergeCell ref="C948:J948"/>
    <mergeCell ref="B952:C952"/>
    <mergeCell ref="B953:C953"/>
    <mergeCell ref="C957:E957"/>
    <mergeCell ref="F957:G957"/>
    <mergeCell ref="H957:J957"/>
    <mergeCell ref="F958:G958"/>
    <mergeCell ref="H958:J958"/>
    <mergeCell ref="C960:E960"/>
    <mergeCell ref="F960:G960"/>
    <mergeCell ref="H960:J960"/>
    <mergeCell ref="F961:G961"/>
    <mergeCell ref="H961:J961"/>
    <mergeCell ref="J991:J992"/>
    <mergeCell ref="B988:H988"/>
    <mergeCell ref="B989:C989"/>
    <mergeCell ref="D989:I989"/>
    <mergeCell ref="D991:E991"/>
    <mergeCell ref="F991:G991"/>
    <mergeCell ref="H991:H992"/>
    <mergeCell ref="I991:I992"/>
    <mergeCell ref="I963:J963"/>
    <mergeCell ref="B965:I965"/>
    <mergeCell ref="D945:E945"/>
    <mergeCell ref="F945:G945"/>
    <mergeCell ref="H945:H946"/>
    <mergeCell ref="I945:I946"/>
    <mergeCell ref="C994:J994"/>
    <mergeCell ref="B1001:C1001"/>
    <mergeCell ref="B924:B925"/>
    <mergeCell ref="D924:I924"/>
    <mergeCell ref="D925:I925"/>
    <mergeCell ref="B926:I926"/>
    <mergeCell ref="B927:B928"/>
    <mergeCell ref="D927:I927"/>
    <mergeCell ref="D928:I928"/>
    <mergeCell ref="B929:I929"/>
    <mergeCell ref="B930:C930"/>
    <mergeCell ref="D930:I930"/>
    <mergeCell ref="B931:H931"/>
    <mergeCell ref="B932:C932"/>
    <mergeCell ref="D932:I932"/>
    <mergeCell ref="D941:I941"/>
    <mergeCell ref="B942:H942"/>
    <mergeCell ref="B943:C943"/>
    <mergeCell ref="D943:I943"/>
    <mergeCell ref="D936:I936"/>
    <mergeCell ref="B937:H937"/>
    <mergeCell ref="B933:I933"/>
    <mergeCell ref="B934:B936"/>
    <mergeCell ref="B938:B941"/>
    <mergeCell ref="D940:I940"/>
    <mergeCell ref="D938:I938"/>
    <mergeCell ref="D939:I939"/>
    <mergeCell ref="D934:I934"/>
    <mergeCell ref="D935:I935"/>
    <mergeCell ref="B1000:C1000"/>
    <mergeCell ref="C823:E823"/>
    <mergeCell ref="F823:G823"/>
    <mergeCell ref="H823:J823"/>
    <mergeCell ref="F824:G824"/>
    <mergeCell ref="H824:J824"/>
    <mergeCell ref="D879:I879"/>
    <mergeCell ref="D880:I880"/>
    <mergeCell ref="B881:I881"/>
    <mergeCell ref="B882:B883"/>
    <mergeCell ref="D882:I882"/>
    <mergeCell ref="D883:I883"/>
    <mergeCell ref="B884:I884"/>
    <mergeCell ref="F913:G913"/>
    <mergeCell ref="H913:J913"/>
    <mergeCell ref="C915:E915"/>
    <mergeCell ref="F915:G915"/>
    <mergeCell ref="H915:J915"/>
    <mergeCell ref="B885:C885"/>
    <mergeCell ref="F854:G854"/>
    <mergeCell ref="H854:H855"/>
    <mergeCell ref="F868:G868"/>
    <mergeCell ref="D835:I835"/>
    <mergeCell ref="D836:I836"/>
    <mergeCell ref="B837:I837"/>
    <mergeCell ref="B838:C838"/>
    <mergeCell ref="D838:I838"/>
    <mergeCell ref="H912:J912"/>
    <mergeCell ref="F900:G900"/>
    <mergeCell ref="H900:H901"/>
    <mergeCell ref="I900:I901"/>
    <mergeCell ref="I873:J873"/>
    <mergeCell ref="B875:I875"/>
    <mergeCell ref="I918:J918"/>
    <mergeCell ref="B920:I920"/>
    <mergeCell ref="B921:I921"/>
    <mergeCell ref="B922:I922"/>
    <mergeCell ref="J807:J808"/>
    <mergeCell ref="C810:J810"/>
    <mergeCell ref="B814:C814"/>
    <mergeCell ref="B815:C815"/>
    <mergeCell ref="B816:C816"/>
    <mergeCell ref="C820:E820"/>
    <mergeCell ref="F820:G820"/>
    <mergeCell ref="H820:J820"/>
    <mergeCell ref="F821:G821"/>
    <mergeCell ref="H821:J821"/>
    <mergeCell ref="B800:B803"/>
    <mergeCell ref="D800:I800"/>
    <mergeCell ref="D801:I801"/>
    <mergeCell ref="D802:I802"/>
    <mergeCell ref="D803:I803"/>
    <mergeCell ref="B804:H804"/>
    <mergeCell ref="B805:C805"/>
    <mergeCell ref="D805:I805"/>
    <mergeCell ref="D807:E807"/>
    <mergeCell ref="F807:G807"/>
    <mergeCell ref="H807:H808"/>
    <mergeCell ref="I807:I808"/>
    <mergeCell ref="D885:I885"/>
    <mergeCell ref="B886:H886"/>
    <mergeCell ref="D832:I832"/>
    <mergeCell ref="C870:E870"/>
    <mergeCell ref="F870:G870"/>
    <mergeCell ref="H870:J870"/>
    <mergeCell ref="B793:H793"/>
    <mergeCell ref="B794:C794"/>
    <mergeCell ref="D794:I794"/>
    <mergeCell ref="B795:I795"/>
    <mergeCell ref="B796:B798"/>
    <mergeCell ref="D796:I796"/>
    <mergeCell ref="D797:I797"/>
    <mergeCell ref="D798:I798"/>
    <mergeCell ref="B799:H799"/>
    <mergeCell ref="B786:B787"/>
    <mergeCell ref="D786:I786"/>
    <mergeCell ref="D787:I787"/>
    <mergeCell ref="B788:I788"/>
    <mergeCell ref="B789:B790"/>
    <mergeCell ref="D789:I789"/>
    <mergeCell ref="D790:I790"/>
    <mergeCell ref="B791:I791"/>
    <mergeCell ref="B792:C792"/>
    <mergeCell ref="D792:I792"/>
    <mergeCell ref="C777:E777"/>
    <mergeCell ref="F777:G777"/>
    <mergeCell ref="H777:J777"/>
    <mergeCell ref="F778:G778"/>
    <mergeCell ref="H778:J778"/>
    <mergeCell ref="I780:J780"/>
    <mergeCell ref="B782:I782"/>
    <mergeCell ref="B783:I783"/>
    <mergeCell ref="B784:I784"/>
    <mergeCell ref="J761:J762"/>
    <mergeCell ref="C764:J764"/>
    <mergeCell ref="B768:C768"/>
    <mergeCell ref="B769:C769"/>
    <mergeCell ref="B770:C770"/>
    <mergeCell ref="C774:E774"/>
    <mergeCell ref="F774:G774"/>
    <mergeCell ref="H774:J774"/>
    <mergeCell ref="F775:G775"/>
    <mergeCell ref="H775:J775"/>
    <mergeCell ref="B754:B757"/>
    <mergeCell ref="D754:I754"/>
    <mergeCell ref="D755:I755"/>
    <mergeCell ref="D756:I756"/>
    <mergeCell ref="D757:I757"/>
    <mergeCell ref="B758:H758"/>
    <mergeCell ref="B759:C759"/>
    <mergeCell ref="D759:I759"/>
    <mergeCell ref="D761:E761"/>
    <mergeCell ref="F761:G761"/>
    <mergeCell ref="H761:H762"/>
    <mergeCell ref="I761:I762"/>
    <mergeCell ref="B747:H747"/>
    <mergeCell ref="B748:C748"/>
    <mergeCell ref="D748:I748"/>
    <mergeCell ref="B749:I749"/>
    <mergeCell ref="B750:B752"/>
    <mergeCell ref="D750:I750"/>
    <mergeCell ref="D751:I751"/>
    <mergeCell ref="D752:I752"/>
    <mergeCell ref="B753:H753"/>
    <mergeCell ref="B740:B741"/>
    <mergeCell ref="D740:I740"/>
    <mergeCell ref="D741:I741"/>
    <mergeCell ref="B742:I742"/>
    <mergeCell ref="B743:B744"/>
    <mergeCell ref="D743:I743"/>
    <mergeCell ref="D744:I744"/>
    <mergeCell ref="B745:I745"/>
    <mergeCell ref="B746:C746"/>
    <mergeCell ref="D746:I746"/>
    <mergeCell ref="I734:J734"/>
    <mergeCell ref="B736:I736"/>
    <mergeCell ref="B737:I737"/>
    <mergeCell ref="B738:I738"/>
    <mergeCell ref="F729:G729"/>
    <mergeCell ref="H729:J729"/>
    <mergeCell ref="C731:E731"/>
    <mergeCell ref="F731:G731"/>
    <mergeCell ref="H731:J731"/>
    <mergeCell ref="F732:G732"/>
    <mergeCell ref="H732:J732"/>
    <mergeCell ref="B718:C718"/>
    <mergeCell ref="B719:C719"/>
    <mergeCell ref="B720:C720"/>
    <mergeCell ref="B721:C721"/>
    <mergeCell ref="B723:C723"/>
    <mergeCell ref="B724:C724"/>
    <mergeCell ref="C728:E728"/>
    <mergeCell ref="F728:G728"/>
    <mergeCell ref="H728:J728"/>
    <mergeCell ref="B722:C722"/>
    <mergeCell ref="B708:H708"/>
    <mergeCell ref="B709:C709"/>
    <mergeCell ref="D709:I709"/>
    <mergeCell ref="D711:E711"/>
    <mergeCell ref="F711:G711"/>
    <mergeCell ref="H711:H712"/>
    <mergeCell ref="I711:I712"/>
    <mergeCell ref="J711:J712"/>
    <mergeCell ref="C714:J714"/>
    <mergeCell ref="I684:J684"/>
    <mergeCell ref="B686:I686"/>
    <mergeCell ref="B687:I687"/>
    <mergeCell ref="B688:I688"/>
    <mergeCell ref="B690:B691"/>
    <mergeCell ref="D690:I690"/>
    <mergeCell ref="D691:I691"/>
    <mergeCell ref="B699:I699"/>
    <mergeCell ref="B700:B702"/>
    <mergeCell ref="D700:I700"/>
    <mergeCell ref="D701:I701"/>
    <mergeCell ref="D702:I702"/>
    <mergeCell ref="B703:H703"/>
    <mergeCell ref="B704:B707"/>
    <mergeCell ref="D704:I704"/>
    <mergeCell ref="D705:I705"/>
    <mergeCell ref="D706:I706"/>
    <mergeCell ref="D707:I707"/>
    <mergeCell ref="B692:I692"/>
    <mergeCell ref="B693:B694"/>
    <mergeCell ref="D693:I693"/>
    <mergeCell ref="D694:I694"/>
    <mergeCell ref="B695:I695"/>
    <mergeCell ref="B696:C696"/>
    <mergeCell ref="D696:I696"/>
    <mergeCell ref="B697:H697"/>
    <mergeCell ref="B698:C698"/>
    <mergeCell ref="D698:I698"/>
    <mergeCell ref="C678:E678"/>
    <mergeCell ref="F678:G678"/>
    <mergeCell ref="H678:J678"/>
    <mergeCell ref="F679:G679"/>
    <mergeCell ref="H679:J679"/>
    <mergeCell ref="C681:E681"/>
    <mergeCell ref="F681:G681"/>
    <mergeCell ref="H681:J681"/>
    <mergeCell ref="F682:G682"/>
    <mergeCell ref="H682:J682"/>
    <mergeCell ref="D658:E658"/>
    <mergeCell ref="F658:G658"/>
    <mergeCell ref="H658:H659"/>
    <mergeCell ref="I658:I659"/>
    <mergeCell ref="J658:J659"/>
    <mergeCell ref="C661:J661"/>
    <mergeCell ref="B665:C665"/>
    <mergeCell ref="B669:C669"/>
    <mergeCell ref="B674:C674"/>
    <mergeCell ref="B666:C666"/>
    <mergeCell ref="B667:C667"/>
    <mergeCell ref="B668:C668"/>
    <mergeCell ref="B637:B638"/>
    <mergeCell ref="D637:I637"/>
    <mergeCell ref="D638:I638"/>
    <mergeCell ref="B639:I639"/>
    <mergeCell ref="B640:B641"/>
    <mergeCell ref="D640:I640"/>
    <mergeCell ref="D641:I641"/>
    <mergeCell ref="B650:H650"/>
    <mergeCell ref="B651:B654"/>
    <mergeCell ref="D651:I651"/>
    <mergeCell ref="D652:I652"/>
    <mergeCell ref="D653:I653"/>
    <mergeCell ref="D654:I654"/>
    <mergeCell ref="B655:H655"/>
    <mergeCell ref="B656:C656"/>
    <mergeCell ref="D656:I656"/>
    <mergeCell ref="B642:I642"/>
    <mergeCell ref="B643:C643"/>
    <mergeCell ref="D643:I643"/>
    <mergeCell ref="B644:H644"/>
    <mergeCell ref="B645:C645"/>
    <mergeCell ref="D645:I645"/>
    <mergeCell ref="B646:I646"/>
    <mergeCell ref="B647:B649"/>
    <mergeCell ref="D647:I647"/>
    <mergeCell ref="D648:I648"/>
    <mergeCell ref="D649:I649"/>
    <mergeCell ref="F492:G492"/>
    <mergeCell ref="H492:J492"/>
    <mergeCell ref="B484:C484"/>
    <mergeCell ref="C488:E488"/>
    <mergeCell ref="F488:G488"/>
    <mergeCell ref="H488:J488"/>
    <mergeCell ref="F489:G489"/>
    <mergeCell ref="H489:J489"/>
    <mergeCell ref="C491:E491"/>
    <mergeCell ref="F491:G491"/>
    <mergeCell ref="H491:J491"/>
    <mergeCell ref="I631:J631"/>
    <mergeCell ref="B633:I633"/>
    <mergeCell ref="B634:I634"/>
    <mergeCell ref="B635:I635"/>
    <mergeCell ref="D594:I594"/>
    <mergeCell ref="B595:I595"/>
    <mergeCell ref="B596:B597"/>
    <mergeCell ref="D596:I596"/>
    <mergeCell ref="D597:I597"/>
    <mergeCell ref="B606:H606"/>
    <mergeCell ref="B607:B610"/>
    <mergeCell ref="D607:I607"/>
    <mergeCell ref="D608:I608"/>
    <mergeCell ref="D609:I609"/>
    <mergeCell ref="D610:I610"/>
    <mergeCell ref="B611:H611"/>
    <mergeCell ref="B612:C612"/>
    <mergeCell ref="D612:I612"/>
    <mergeCell ref="B598:I598"/>
    <mergeCell ref="I494:J494"/>
    <mergeCell ref="B496:I496"/>
    <mergeCell ref="C478:J478"/>
    <mergeCell ref="B482:C482"/>
    <mergeCell ref="B467:H467"/>
    <mergeCell ref="B468:B471"/>
    <mergeCell ref="D468:I468"/>
    <mergeCell ref="D469:I469"/>
    <mergeCell ref="D470:I470"/>
    <mergeCell ref="D471:I471"/>
    <mergeCell ref="B472:H472"/>
    <mergeCell ref="B473:C473"/>
    <mergeCell ref="D473:I473"/>
    <mergeCell ref="B462:C462"/>
    <mergeCell ref="D462:I462"/>
    <mergeCell ref="B463:I463"/>
    <mergeCell ref="B464:B466"/>
    <mergeCell ref="D464:I464"/>
    <mergeCell ref="D465:I465"/>
    <mergeCell ref="D466:I466"/>
    <mergeCell ref="F446:G446"/>
    <mergeCell ref="H446:J446"/>
    <mergeCell ref="B436:C436"/>
    <mergeCell ref="I448:J448"/>
    <mergeCell ref="B434:C434"/>
    <mergeCell ref="B435:C435"/>
    <mergeCell ref="B438:C438"/>
    <mergeCell ref="C442:E442"/>
    <mergeCell ref="F442:G442"/>
    <mergeCell ref="H442:J442"/>
    <mergeCell ref="F443:G443"/>
    <mergeCell ref="H443:J443"/>
    <mergeCell ref="B437:C437"/>
    <mergeCell ref="D475:E475"/>
    <mergeCell ref="F475:G475"/>
    <mergeCell ref="H475:H476"/>
    <mergeCell ref="I475:I476"/>
    <mergeCell ref="J475:J476"/>
    <mergeCell ref="B459:I459"/>
    <mergeCell ref="B460:C460"/>
    <mergeCell ref="D460:I460"/>
    <mergeCell ref="B461:H461"/>
    <mergeCell ref="B450:I450"/>
    <mergeCell ref="B451:I451"/>
    <mergeCell ref="B452:I452"/>
    <mergeCell ref="B454:B455"/>
    <mergeCell ref="D454:I454"/>
    <mergeCell ref="D455:I455"/>
    <mergeCell ref="B456:I456"/>
    <mergeCell ref="B457:B458"/>
    <mergeCell ref="D457:I457"/>
    <mergeCell ref="D458:I458"/>
    <mergeCell ref="B419:H419"/>
    <mergeCell ref="B415:I415"/>
    <mergeCell ref="B416:B418"/>
    <mergeCell ref="D416:I416"/>
    <mergeCell ref="D417:I417"/>
    <mergeCell ref="D418:I418"/>
    <mergeCell ref="C445:E445"/>
    <mergeCell ref="F445:G445"/>
    <mergeCell ref="H445:J445"/>
    <mergeCell ref="B424:H424"/>
    <mergeCell ref="B425:C425"/>
    <mergeCell ref="D425:I425"/>
    <mergeCell ref="D427:E427"/>
    <mergeCell ref="F427:G427"/>
    <mergeCell ref="H427:H428"/>
    <mergeCell ref="I427:I428"/>
    <mergeCell ref="J427:J428"/>
    <mergeCell ref="C430:J430"/>
    <mergeCell ref="B408:I408"/>
    <mergeCell ref="D371:I371"/>
    <mergeCell ref="B372:H372"/>
    <mergeCell ref="B373:B376"/>
    <mergeCell ref="D373:I373"/>
    <mergeCell ref="D374:I374"/>
    <mergeCell ref="D375:I375"/>
    <mergeCell ref="D376:I376"/>
    <mergeCell ref="B377:H377"/>
    <mergeCell ref="B409:B410"/>
    <mergeCell ref="D409:I409"/>
    <mergeCell ref="D410:I410"/>
    <mergeCell ref="B411:I411"/>
    <mergeCell ref="B412:C412"/>
    <mergeCell ref="D412:I412"/>
    <mergeCell ref="B413:H413"/>
    <mergeCell ref="B414:C414"/>
    <mergeCell ref="D414:I414"/>
    <mergeCell ref="H395:J395"/>
    <mergeCell ref="H394:J394"/>
    <mergeCell ref="F395:G395"/>
    <mergeCell ref="F351:G351"/>
    <mergeCell ref="H351:J351"/>
    <mergeCell ref="B336:C336"/>
    <mergeCell ref="B337:C337"/>
    <mergeCell ref="I400:J400"/>
    <mergeCell ref="B402:I402"/>
    <mergeCell ref="B403:I403"/>
    <mergeCell ref="B404:I404"/>
    <mergeCell ref="B406:B407"/>
    <mergeCell ref="D406:I406"/>
    <mergeCell ref="D407:I407"/>
    <mergeCell ref="B343:C343"/>
    <mergeCell ref="C347:E347"/>
    <mergeCell ref="F347:G347"/>
    <mergeCell ref="H347:J347"/>
    <mergeCell ref="F348:G348"/>
    <mergeCell ref="H348:J348"/>
    <mergeCell ref="C350:E350"/>
    <mergeCell ref="F350:G350"/>
    <mergeCell ref="H350:J350"/>
    <mergeCell ref="I353:J353"/>
    <mergeCell ref="B355:I355"/>
    <mergeCell ref="B356:I356"/>
    <mergeCell ref="B357:I357"/>
    <mergeCell ref="B359:B360"/>
    <mergeCell ref="D359:I359"/>
    <mergeCell ref="D360:I360"/>
    <mergeCell ref="B361:I361"/>
    <mergeCell ref="B362:B363"/>
    <mergeCell ref="D362:I362"/>
    <mergeCell ref="D363:I363"/>
    <mergeCell ref="B364:I364"/>
    <mergeCell ref="D328:E328"/>
    <mergeCell ref="F328:G328"/>
    <mergeCell ref="H328:H329"/>
    <mergeCell ref="I328:I329"/>
    <mergeCell ref="J328:J329"/>
    <mergeCell ref="C331:J331"/>
    <mergeCell ref="B335:C335"/>
    <mergeCell ref="B338:C338"/>
    <mergeCell ref="B339:C339"/>
    <mergeCell ref="B320:H320"/>
    <mergeCell ref="B321:B324"/>
    <mergeCell ref="D321:I321"/>
    <mergeCell ref="D322:I322"/>
    <mergeCell ref="D323:I323"/>
    <mergeCell ref="D324:I324"/>
    <mergeCell ref="B325:H325"/>
    <mergeCell ref="B326:C326"/>
    <mergeCell ref="D326:I326"/>
    <mergeCell ref="B316:I316"/>
    <mergeCell ref="B317:B319"/>
    <mergeCell ref="D317:I317"/>
    <mergeCell ref="D318:I318"/>
    <mergeCell ref="D319:I319"/>
    <mergeCell ref="I301:J301"/>
    <mergeCell ref="B303:I303"/>
    <mergeCell ref="B304:I304"/>
    <mergeCell ref="B305:I305"/>
    <mergeCell ref="B307:B308"/>
    <mergeCell ref="D307:I307"/>
    <mergeCell ref="D308:I308"/>
    <mergeCell ref="B309:I309"/>
    <mergeCell ref="B310:B311"/>
    <mergeCell ref="D310:I310"/>
    <mergeCell ref="D311:I311"/>
    <mergeCell ref="B312:I312"/>
    <mergeCell ref="B313:C313"/>
    <mergeCell ref="D313:I313"/>
    <mergeCell ref="B314:H314"/>
    <mergeCell ref="B315:C315"/>
    <mergeCell ref="I148:J148"/>
    <mergeCell ref="B150:I150"/>
    <mergeCell ref="B151:I151"/>
    <mergeCell ref="B152:I152"/>
    <mergeCell ref="B154:B155"/>
    <mergeCell ref="D154:I154"/>
    <mergeCell ref="D155:I155"/>
    <mergeCell ref="I243:J243"/>
    <mergeCell ref="B245:I245"/>
    <mergeCell ref="I196:J196"/>
    <mergeCell ref="B198:I198"/>
    <mergeCell ref="B199:I199"/>
    <mergeCell ref="B200:I200"/>
    <mergeCell ref="B202:B203"/>
    <mergeCell ref="D202:I202"/>
    <mergeCell ref="D203:I203"/>
    <mergeCell ref="B204:I204"/>
    <mergeCell ref="B205:B206"/>
    <mergeCell ref="D205:I205"/>
    <mergeCell ref="D206:I206"/>
    <mergeCell ref="B207:I207"/>
    <mergeCell ref="B208:C208"/>
    <mergeCell ref="D208:I208"/>
    <mergeCell ref="B234:C234"/>
    <mergeCell ref="B172:H172"/>
    <mergeCell ref="B173:C173"/>
    <mergeCell ref="D173:I173"/>
    <mergeCell ref="D175:E175"/>
    <mergeCell ref="F175:G175"/>
    <mergeCell ref="H224:H225"/>
    <mergeCell ref="B185:C185"/>
    <mergeCell ref="J175:J176"/>
    <mergeCell ref="F146:G146"/>
    <mergeCell ref="H146:J146"/>
    <mergeCell ref="B137:C137"/>
    <mergeCell ref="B138:C138"/>
    <mergeCell ref="C142:E142"/>
    <mergeCell ref="F142:G142"/>
    <mergeCell ref="H142:J142"/>
    <mergeCell ref="F143:G143"/>
    <mergeCell ref="H143:J143"/>
    <mergeCell ref="B127:H127"/>
    <mergeCell ref="B128:C128"/>
    <mergeCell ref="D128:I128"/>
    <mergeCell ref="D130:E130"/>
    <mergeCell ref="F130:G130"/>
    <mergeCell ref="H130:H131"/>
    <mergeCell ref="I130:I131"/>
    <mergeCell ref="J130:J131"/>
    <mergeCell ref="C133:J133"/>
    <mergeCell ref="B122:H122"/>
    <mergeCell ref="B123:B126"/>
    <mergeCell ref="D123:I123"/>
    <mergeCell ref="D124:I124"/>
    <mergeCell ref="D125:I125"/>
    <mergeCell ref="D126:I126"/>
    <mergeCell ref="B111:I111"/>
    <mergeCell ref="B112:B113"/>
    <mergeCell ref="D112:I112"/>
    <mergeCell ref="D113:I113"/>
    <mergeCell ref="B114:I114"/>
    <mergeCell ref="B115:C115"/>
    <mergeCell ref="D115:I115"/>
    <mergeCell ref="B116:H116"/>
    <mergeCell ref="B117:C117"/>
    <mergeCell ref="D117:I117"/>
    <mergeCell ref="C145:E145"/>
    <mergeCell ref="F145:G145"/>
    <mergeCell ref="H145:J145"/>
    <mergeCell ref="B109:B110"/>
    <mergeCell ref="D109:I109"/>
    <mergeCell ref="D110:I110"/>
    <mergeCell ref="B92:C92"/>
    <mergeCell ref="C97:E97"/>
    <mergeCell ref="F97:G97"/>
    <mergeCell ref="H97:J97"/>
    <mergeCell ref="F98:G98"/>
    <mergeCell ref="H98:J98"/>
    <mergeCell ref="C100:E100"/>
    <mergeCell ref="F100:G100"/>
    <mergeCell ref="H100:J100"/>
    <mergeCell ref="B90:C90"/>
    <mergeCell ref="B118:I118"/>
    <mergeCell ref="B119:B121"/>
    <mergeCell ref="D119:I119"/>
    <mergeCell ref="D120:I120"/>
    <mergeCell ref="D121:I121"/>
    <mergeCell ref="B91:C91"/>
    <mergeCell ref="B106:I106"/>
    <mergeCell ref="B107:I107"/>
    <mergeCell ref="B56:I56"/>
    <mergeCell ref="B57:I57"/>
    <mergeCell ref="B59:B60"/>
    <mergeCell ref="D59:I59"/>
    <mergeCell ref="D60:I60"/>
    <mergeCell ref="B61:I61"/>
    <mergeCell ref="B62:B63"/>
    <mergeCell ref="D62:I62"/>
    <mergeCell ref="D63:I63"/>
    <mergeCell ref="D80:E80"/>
    <mergeCell ref="F80:G80"/>
    <mergeCell ref="H80:H81"/>
    <mergeCell ref="I80:I81"/>
    <mergeCell ref="J80:J81"/>
    <mergeCell ref="C83:J83"/>
    <mergeCell ref="B87:C87"/>
    <mergeCell ref="B88:C88"/>
    <mergeCell ref="B72:H72"/>
    <mergeCell ref="B73:B76"/>
    <mergeCell ref="D73:I73"/>
    <mergeCell ref="D74:I74"/>
    <mergeCell ref="D75:I75"/>
    <mergeCell ref="C295:E295"/>
    <mergeCell ref="D13:I13"/>
    <mergeCell ref="C50:E50"/>
    <mergeCell ref="F50:G50"/>
    <mergeCell ref="H50:J50"/>
    <mergeCell ref="F51:G51"/>
    <mergeCell ref="H51:J51"/>
    <mergeCell ref="J29:J30"/>
    <mergeCell ref="C32:J32"/>
    <mergeCell ref="B36:C36"/>
    <mergeCell ref="B37:C37"/>
    <mergeCell ref="B38:C38"/>
    <mergeCell ref="B43:C43"/>
    <mergeCell ref="C47:E47"/>
    <mergeCell ref="F47:G47"/>
    <mergeCell ref="H47:J47"/>
    <mergeCell ref="B39:C39"/>
    <mergeCell ref="B40:C40"/>
    <mergeCell ref="B41:C41"/>
    <mergeCell ref="F48:G48"/>
    <mergeCell ref="J270:J271"/>
    <mergeCell ref="C273:J273"/>
    <mergeCell ref="B263:B266"/>
    <mergeCell ref="D263:I263"/>
    <mergeCell ref="B77:H77"/>
    <mergeCell ref="B78:C78"/>
    <mergeCell ref="D78:I78"/>
    <mergeCell ref="F101:G101"/>
    <mergeCell ref="H101:J101"/>
    <mergeCell ref="B89:C89"/>
    <mergeCell ref="I103:J103"/>
    <mergeCell ref="B105:I105"/>
    <mergeCell ref="F912:G912"/>
    <mergeCell ref="D76:I76"/>
    <mergeCell ref="B876:I876"/>
    <mergeCell ref="B877:I877"/>
    <mergeCell ref="B879:B880"/>
    <mergeCell ref="I1:J1"/>
    <mergeCell ref="B3:I3"/>
    <mergeCell ref="B4:I4"/>
    <mergeCell ref="B5:I5"/>
    <mergeCell ref="B21:B24"/>
    <mergeCell ref="D21:I21"/>
    <mergeCell ref="D22:I22"/>
    <mergeCell ref="D23:I23"/>
    <mergeCell ref="D24:I24"/>
    <mergeCell ref="B14:H14"/>
    <mergeCell ref="B15:C15"/>
    <mergeCell ref="D15:I15"/>
    <mergeCell ref="B16:I16"/>
    <mergeCell ref="B17:B19"/>
    <mergeCell ref="D17:I17"/>
    <mergeCell ref="D18:I18"/>
    <mergeCell ref="D19:I19"/>
    <mergeCell ref="B20:H20"/>
    <mergeCell ref="B7:B8"/>
    <mergeCell ref="D7:I7"/>
    <mergeCell ref="D8:I8"/>
    <mergeCell ref="B9:I9"/>
    <mergeCell ref="B10:B11"/>
    <mergeCell ref="D10:I10"/>
    <mergeCell ref="D11:I11"/>
    <mergeCell ref="B12:I12"/>
    <mergeCell ref="B13:C13"/>
    <mergeCell ref="F238:G238"/>
    <mergeCell ref="H238:J238"/>
    <mergeCell ref="D224:E224"/>
    <mergeCell ref="B156:I156"/>
    <mergeCell ref="F916:G916"/>
    <mergeCell ref="H916:J916"/>
    <mergeCell ref="B887:C887"/>
    <mergeCell ref="D887:I887"/>
    <mergeCell ref="B888:I888"/>
    <mergeCell ref="B889:B891"/>
    <mergeCell ref="D889:I889"/>
    <mergeCell ref="D890:I890"/>
    <mergeCell ref="D891:I891"/>
    <mergeCell ref="B892:H892"/>
    <mergeCell ref="B893:B896"/>
    <mergeCell ref="D893:I893"/>
    <mergeCell ref="D894:I894"/>
    <mergeCell ref="D895:I895"/>
    <mergeCell ref="D896:I896"/>
    <mergeCell ref="B897:H897"/>
    <mergeCell ref="B898:C898"/>
    <mergeCell ref="D898:I898"/>
    <mergeCell ref="J900:J901"/>
    <mergeCell ref="D900:E900"/>
    <mergeCell ref="I854:I855"/>
    <mergeCell ref="J854:J855"/>
    <mergeCell ref="F871:G871"/>
    <mergeCell ref="H871:J871"/>
    <mergeCell ref="C903:J903"/>
    <mergeCell ref="B907:C907"/>
    <mergeCell ref="B908:C908"/>
    <mergeCell ref="C912:E912"/>
    <mergeCell ref="D255:I255"/>
    <mergeCell ref="F295:G295"/>
    <mergeCell ref="H295:J295"/>
    <mergeCell ref="D315:I315"/>
    <mergeCell ref="D264:I264"/>
    <mergeCell ref="D265:I265"/>
    <mergeCell ref="D266:I266"/>
    <mergeCell ref="B25:H25"/>
    <mergeCell ref="B26:C26"/>
    <mergeCell ref="D26:I26"/>
    <mergeCell ref="D29:E29"/>
    <mergeCell ref="F29:G29"/>
    <mergeCell ref="H29:H30"/>
    <mergeCell ref="I29:I30"/>
    <mergeCell ref="B64:I64"/>
    <mergeCell ref="B65:C65"/>
    <mergeCell ref="D65:I65"/>
    <mergeCell ref="B66:H66"/>
    <mergeCell ref="B67:C67"/>
    <mergeCell ref="D67:I67"/>
    <mergeCell ref="B68:I68"/>
    <mergeCell ref="B69:B71"/>
    <mergeCell ref="D69:I69"/>
    <mergeCell ref="D70:I70"/>
    <mergeCell ref="D71:I71"/>
    <mergeCell ref="I53:J53"/>
    <mergeCell ref="B55:I55"/>
    <mergeCell ref="F241:G241"/>
    <mergeCell ref="H241:J241"/>
    <mergeCell ref="I224:I225"/>
    <mergeCell ref="H48:J48"/>
    <mergeCell ref="H237:J237"/>
    <mergeCell ref="B232:C232"/>
    <mergeCell ref="B233:C233"/>
    <mergeCell ref="C237:E237"/>
    <mergeCell ref="F237:G237"/>
    <mergeCell ref="B268:C268"/>
    <mergeCell ref="D268:I268"/>
    <mergeCell ref="D270:E270"/>
    <mergeCell ref="F270:G270"/>
    <mergeCell ref="H270:H271"/>
    <mergeCell ref="I270:I271"/>
    <mergeCell ref="D261:I261"/>
    <mergeCell ref="B262:H262"/>
    <mergeCell ref="B220:H220"/>
    <mergeCell ref="B221:C221"/>
    <mergeCell ref="D221:I221"/>
    <mergeCell ref="H380:H381"/>
    <mergeCell ref="I380:I381"/>
    <mergeCell ref="B365:C365"/>
    <mergeCell ref="D365:I365"/>
    <mergeCell ref="B366:H366"/>
    <mergeCell ref="B367:C367"/>
    <mergeCell ref="D367:I367"/>
    <mergeCell ref="B368:I368"/>
    <mergeCell ref="B369:B371"/>
    <mergeCell ref="D369:I369"/>
    <mergeCell ref="D370:I370"/>
    <mergeCell ref="B378:C378"/>
    <mergeCell ref="D378:I378"/>
    <mergeCell ref="B246:I246"/>
    <mergeCell ref="B247:I247"/>
    <mergeCell ref="B277:C277"/>
    <mergeCell ref="B278:C278"/>
    <mergeCell ref="D848:I848"/>
    <mergeCell ref="D849:I849"/>
    <mergeCell ref="B850:H850"/>
    <mergeCell ref="B851:C851"/>
    <mergeCell ref="D851:I851"/>
    <mergeCell ref="D854:E854"/>
    <mergeCell ref="B257:C257"/>
    <mergeCell ref="H296:J296"/>
    <mergeCell ref="B839:H839"/>
    <mergeCell ref="B840:C840"/>
    <mergeCell ref="D840:I840"/>
    <mergeCell ref="B603:B605"/>
    <mergeCell ref="F298:G298"/>
    <mergeCell ref="H298:J298"/>
    <mergeCell ref="F299:G299"/>
    <mergeCell ref="B287:C287"/>
    <mergeCell ref="B288:C288"/>
    <mergeCell ref="B830:I830"/>
    <mergeCell ref="B832:B833"/>
    <mergeCell ref="D257:I257"/>
    <mergeCell ref="B258:I258"/>
    <mergeCell ref="B259:B261"/>
    <mergeCell ref="D259:I259"/>
    <mergeCell ref="D260:I260"/>
    <mergeCell ref="D380:E380"/>
    <mergeCell ref="F380:G380"/>
    <mergeCell ref="B282:C282"/>
    <mergeCell ref="B283:C283"/>
    <mergeCell ref="B290:C290"/>
    <mergeCell ref="B284:C284"/>
    <mergeCell ref="H299:J299"/>
    <mergeCell ref="B280:C280"/>
    <mergeCell ref="B157:B158"/>
    <mergeCell ref="D157:I157"/>
    <mergeCell ref="D158:I158"/>
    <mergeCell ref="B159:I159"/>
    <mergeCell ref="B160:C160"/>
    <mergeCell ref="D160:I160"/>
    <mergeCell ref="B161:H161"/>
    <mergeCell ref="B162:C162"/>
    <mergeCell ref="D162:I162"/>
    <mergeCell ref="B163:I163"/>
    <mergeCell ref="B164:B166"/>
    <mergeCell ref="D164:I164"/>
    <mergeCell ref="D165:I165"/>
    <mergeCell ref="D166:I166"/>
    <mergeCell ref="B167:H167"/>
    <mergeCell ref="B168:B171"/>
    <mergeCell ref="D168:I168"/>
    <mergeCell ref="D169:I169"/>
    <mergeCell ref="D170:I170"/>
    <mergeCell ref="D171:I171"/>
    <mergeCell ref="C178:J178"/>
    <mergeCell ref="B186:C186"/>
    <mergeCell ref="D249:I249"/>
    <mergeCell ref="D250:I250"/>
    <mergeCell ref="B251:I251"/>
    <mergeCell ref="B252:B253"/>
    <mergeCell ref="H175:H176"/>
    <mergeCell ref="I175:I176"/>
    <mergeCell ref="B834:I834"/>
    <mergeCell ref="B835:B836"/>
    <mergeCell ref="B420:B423"/>
    <mergeCell ref="D420:I420"/>
    <mergeCell ref="D421:I421"/>
    <mergeCell ref="D422:I422"/>
    <mergeCell ref="D423:I423"/>
    <mergeCell ref="B254:I254"/>
    <mergeCell ref="B255:C255"/>
    <mergeCell ref="B388:C388"/>
    <mergeCell ref="B389:C389"/>
    <mergeCell ref="B390:C390"/>
    <mergeCell ref="C394:E394"/>
    <mergeCell ref="F394:G394"/>
    <mergeCell ref="C383:J383"/>
    <mergeCell ref="B387:C387"/>
    <mergeCell ref="I826:J826"/>
    <mergeCell ref="C397:E397"/>
    <mergeCell ref="F397:G397"/>
    <mergeCell ref="H397:J397"/>
    <mergeCell ref="F398:G398"/>
    <mergeCell ref="H398:J398"/>
    <mergeCell ref="B828:I828"/>
    <mergeCell ref="B829:I829"/>
    <mergeCell ref="C190:E190"/>
    <mergeCell ref="B340:C340"/>
    <mergeCell ref="B341:C341"/>
    <mergeCell ref="B342:C342"/>
    <mergeCell ref="B670:C670"/>
    <mergeCell ref="B671:C671"/>
    <mergeCell ref="B672:C672"/>
    <mergeCell ref="B673:C673"/>
    <mergeCell ref="F190:G190"/>
    <mergeCell ref="H190:J190"/>
    <mergeCell ref="F191:G191"/>
    <mergeCell ref="H191:J191"/>
    <mergeCell ref="I587:J587"/>
    <mergeCell ref="B589:I589"/>
    <mergeCell ref="B590:I590"/>
    <mergeCell ref="B591:I591"/>
    <mergeCell ref="B593:B594"/>
    <mergeCell ref="D593:I593"/>
    <mergeCell ref="B599:C599"/>
    <mergeCell ref="D599:I599"/>
    <mergeCell ref="B600:H600"/>
    <mergeCell ref="B601:C601"/>
    <mergeCell ref="D601:I601"/>
    <mergeCell ref="D252:I252"/>
    <mergeCell ref="D253:I253"/>
    <mergeCell ref="J224:J225"/>
    <mergeCell ref="B209:H209"/>
    <mergeCell ref="B210:C210"/>
    <mergeCell ref="F194:G194"/>
    <mergeCell ref="H194:J194"/>
    <mergeCell ref="C193:E193"/>
    <mergeCell ref="F193:G193"/>
    <mergeCell ref="H193:J193"/>
    <mergeCell ref="D210:I210"/>
    <mergeCell ref="B211:I211"/>
    <mergeCell ref="B212:B214"/>
    <mergeCell ref="D212:I212"/>
    <mergeCell ref="D213:I213"/>
    <mergeCell ref="D214:I214"/>
    <mergeCell ref="B215:H215"/>
    <mergeCell ref="B216:B219"/>
    <mergeCell ref="D216:I216"/>
    <mergeCell ref="D217:I217"/>
    <mergeCell ref="D218:I218"/>
    <mergeCell ref="D219:I219"/>
    <mergeCell ref="C240:E240"/>
    <mergeCell ref="F240:G240"/>
    <mergeCell ref="H240:J240"/>
    <mergeCell ref="B602:I602"/>
    <mergeCell ref="B291:C291"/>
    <mergeCell ref="B279:C279"/>
    <mergeCell ref="B286:C286"/>
    <mergeCell ref="B289:C289"/>
    <mergeCell ref="C298:E298"/>
    <mergeCell ref="B281:C281"/>
    <mergeCell ref="B256:H256"/>
    <mergeCell ref="F224:G224"/>
    <mergeCell ref="B231:C231"/>
    <mergeCell ref="B249:B250"/>
    <mergeCell ref="B285:C285"/>
    <mergeCell ref="F296:G296"/>
    <mergeCell ref="J380:J381"/>
    <mergeCell ref="B267:H267"/>
    <mergeCell ref="C227:J227"/>
    <mergeCell ref="I1062:J1062"/>
    <mergeCell ref="B975:I975"/>
    <mergeCell ref="B976:C976"/>
    <mergeCell ref="D976:I976"/>
    <mergeCell ref="B977:H977"/>
    <mergeCell ref="B978:C978"/>
    <mergeCell ref="D978:I978"/>
    <mergeCell ref="B979:I979"/>
    <mergeCell ref="B980:B982"/>
    <mergeCell ref="D980:I980"/>
    <mergeCell ref="D981:I981"/>
    <mergeCell ref="D982:I982"/>
    <mergeCell ref="F629:G629"/>
    <mergeCell ref="H629:J629"/>
    <mergeCell ref="D614:E614"/>
    <mergeCell ref="F614:G614"/>
    <mergeCell ref="H614:H615"/>
    <mergeCell ref="I614:I615"/>
    <mergeCell ref="J614:J615"/>
    <mergeCell ref="C617:J617"/>
    <mergeCell ref="B621:C621"/>
    <mergeCell ref="B622:C622"/>
    <mergeCell ref="H868:J868"/>
    <mergeCell ref="B841:I841"/>
    <mergeCell ref="B842:B844"/>
    <mergeCell ref="D842:I842"/>
    <mergeCell ref="D843:I843"/>
    <mergeCell ref="D844:I844"/>
    <mergeCell ref="B845:H845"/>
    <mergeCell ref="B846:B849"/>
    <mergeCell ref="D846:I846"/>
    <mergeCell ref="D847:I847"/>
    <mergeCell ref="B182:C182"/>
    <mergeCell ref="B183:C183"/>
    <mergeCell ref="B184:C184"/>
    <mergeCell ref="D833:I833"/>
    <mergeCell ref="B966:I966"/>
    <mergeCell ref="B967:I967"/>
    <mergeCell ref="B970:B971"/>
    <mergeCell ref="D970:I970"/>
    <mergeCell ref="D971:I971"/>
    <mergeCell ref="B972:I972"/>
    <mergeCell ref="B973:B974"/>
    <mergeCell ref="D973:I973"/>
    <mergeCell ref="D974:I974"/>
    <mergeCell ref="C857:J857"/>
    <mergeCell ref="B861:C861"/>
    <mergeCell ref="B862:C862"/>
    <mergeCell ref="B863:C863"/>
    <mergeCell ref="C867:E867"/>
    <mergeCell ref="F867:G867"/>
    <mergeCell ref="H867:J867"/>
    <mergeCell ref="D603:I603"/>
    <mergeCell ref="D604:I604"/>
    <mergeCell ref="D605:I605"/>
    <mergeCell ref="F630:G630"/>
    <mergeCell ref="H630:J630"/>
    <mergeCell ref="B623:C623"/>
    <mergeCell ref="C626:E626"/>
    <mergeCell ref="F626:G626"/>
    <mergeCell ref="H626:J626"/>
    <mergeCell ref="F627:G627"/>
    <mergeCell ref="H627:J627"/>
    <mergeCell ref="C629:E629"/>
    <mergeCell ref="F1106:G1106"/>
    <mergeCell ref="H1106:J1106"/>
    <mergeCell ref="B1078:B1080"/>
    <mergeCell ref="B1081:H1081"/>
    <mergeCell ref="B1082:B1085"/>
    <mergeCell ref="D1082:I1082"/>
    <mergeCell ref="D1083:I1083"/>
    <mergeCell ref="D1084:I1084"/>
    <mergeCell ref="D1085:I1085"/>
    <mergeCell ref="B1086:H1086"/>
    <mergeCell ref="B1087:C1087"/>
    <mergeCell ref="D1087:I1087"/>
    <mergeCell ref="B999:C999"/>
    <mergeCell ref="D1089:E1089"/>
    <mergeCell ref="F1089:G1089"/>
    <mergeCell ref="H1089:H1090"/>
    <mergeCell ref="I1089:I1090"/>
    <mergeCell ref="J1089:J1090"/>
    <mergeCell ref="C1092:J1092"/>
    <mergeCell ref="B1096:C1096"/>
    <mergeCell ref="B1098:C1098"/>
    <mergeCell ref="B1066:I1066"/>
    <mergeCell ref="B1068:B1069"/>
    <mergeCell ref="D1068:I1068"/>
    <mergeCell ref="D1069:I1069"/>
    <mergeCell ref="B1070:I1070"/>
    <mergeCell ref="B1071:B1072"/>
    <mergeCell ref="D1071:I1071"/>
    <mergeCell ref="D1072:I1072"/>
    <mergeCell ref="B1073:I1073"/>
    <mergeCell ref="B1074:C1074"/>
    <mergeCell ref="D1074:I1074"/>
    <mergeCell ref="C1102:E1102"/>
    <mergeCell ref="F1102:G1102"/>
    <mergeCell ref="H1102:J1102"/>
    <mergeCell ref="F1103:G1103"/>
    <mergeCell ref="H1103:J1103"/>
    <mergeCell ref="C1105:E1105"/>
    <mergeCell ref="F1105:G1105"/>
    <mergeCell ref="H1105:J1105"/>
    <mergeCell ref="B1075:H1075"/>
    <mergeCell ref="B1076:C1076"/>
    <mergeCell ref="D1076:I1076"/>
    <mergeCell ref="B1077:I1077"/>
    <mergeCell ref="B983:H983"/>
    <mergeCell ref="B984:B987"/>
    <mergeCell ref="D984:I984"/>
    <mergeCell ref="D985:I985"/>
    <mergeCell ref="D986:I986"/>
    <mergeCell ref="D987:I987"/>
    <mergeCell ref="D1078:I1078"/>
    <mergeCell ref="D1079:I1079"/>
    <mergeCell ref="D1080:I1080"/>
    <mergeCell ref="B1097:C1097"/>
    <mergeCell ref="C1005:E1005"/>
    <mergeCell ref="F1005:G1005"/>
    <mergeCell ref="H1005:J1005"/>
    <mergeCell ref="F1006:G1006"/>
    <mergeCell ref="H1006:J1006"/>
    <mergeCell ref="C1008:E1008"/>
    <mergeCell ref="F1008:G1008"/>
    <mergeCell ref="H1008:J1008"/>
    <mergeCell ref="F1009:G1009"/>
    <mergeCell ref="H1009:J1009"/>
    <mergeCell ref="B497:I497"/>
    <mergeCell ref="B498:I498"/>
    <mergeCell ref="B500:B501"/>
    <mergeCell ref="D500:I500"/>
    <mergeCell ref="D501:I501"/>
    <mergeCell ref="B502:I502"/>
    <mergeCell ref="B503:B504"/>
    <mergeCell ref="D503:I503"/>
    <mergeCell ref="D504:I504"/>
    <mergeCell ref="B505:I505"/>
    <mergeCell ref="B506:C506"/>
    <mergeCell ref="D506:I506"/>
    <mergeCell ref="B507:H507"/>
    <mergeCell ref="B508:C508"/>
    <mergeCell ref="D508:I508"/>
    <mergeCell ref="B509:I509"/>
    <mergeCell ref="B510:B512"/>
    <mergeCell ref="D510:I510"/>
    <mergeCell ref="D511:I511"/>
    <mergeCell ref="D512:I512"/>
    <mergeCell ref="B513:H513"/>
    <mergeCell ref="B514:B517"/>
    <mergeCell ref="D514:I514"/>
    <mergeCell ref="D515:I515"/>
    <mergeCell ref="D516:I516"/>
    <mergeCell ref="D517:I517"/>
    <mergeCell ref="B518:H518"/>
    <mergeCell ref="B519:C519"/>
    <mergeCell ref="D519:I519"/>
    <mergeCell ref="D521:E521"/>
    <mergeCell ref="F521:G521"/>
    <mergeCell ref="H521:H522"/>
    <mergeCell ref="I521:I522"/>
    <mergeCell ref="J521:J522"/>
    <mergeCell ref="C524:J524"/>
    <mergeCell ref="B528:C528"/>
    <mergeCell ref="B529:C529"/>
    <mergeCell ref="B530:C530"/>
    <mergeCell ref="C534:E534"/>
    <mergeCell ref="F534:G534"/>
    <mergeCell ref="H534:J534"/>
    <mergeCell ref="F535:G535"/>
    <mergeCell ref="H535:J535"/>
    <mergeCell ref="C537:E537"/>
    <mergeCell ref="F537:G537"/>
    <mergeCell ref="H537:J537"/>
    <mergeCell ref="F538:G538"/>
    <mergeCell ref="H538:J538"/>
    <mergeCell ref="I540:J540"/>
    <mergeCell ref="B542:I542"/>
    <mergeCell ref="B543:I543"/>
    <mergeCell ref="B544:I544"/>
    <mergeCell ref="B546:B547"/>
    <mergeCell ref="D546:I546"/>
    <mergeCell ref="D547:I547"/>
    <mergeCell ref="B548:I548"/>
    <mergeCell ref="B549:B550"/>
    <mergeCell ref="D549:I549"/>
    <mergeCell ref="D550:I550"/>
    <mergeCell ref="B551:I551"/>
    <mergeCell ref="B552:C552"/>
    <mergeCell ref="D552:I552"/>
    <mergeCell ref="B553:H553"/>
    <mergeCell ref="B554:C554"/>
    <mergeCell ref="D554:I554"/>
    <mergeCell ref="B555:I555"/>
    <mergeCell ref="B556:B558"/>
    <mergeCell ref="D556:I556"/>
    <mergeCell ref="D557:I557"/>
    <mergeCell ref="D558:I558"/>
    <mergeCell ref="B559:H559"/>
    <mergeCell ref="B560:B563"/>
    <mergeCell ref="D560:I560"/>
    <mergeCell ref="D561:I561"/>
    <mergeCell ref="D562:I562"/>
    <mergeCell ref="D563:I563"/>
    <mergeCell ref="C583:E583"/>
    <mergeCell ref="F583:G583"/>
    <mergeCell ref="H583:J583"/>
    <mergeCell ref="F584:G584"/>
    <mergeCell ref="H584:J584"/>
    <mergeCell ref="B564:H564"/>
    <mergeCell ref="B565:C565"/>
    <mergeCell ref="D565:I565"/>
    <mergeCell ref="D567:E567"/>
    <mergeCell ref="F567:G567"/>
    <mergeCell ref="H567:H568"/>
    <mergeCell ref="I567:I568"/>
    <mergeCell ref="J567:J568"/>
    <mergeCell ref="C570:J570"/>
    <mergeCell ref="B574:C574"/>
    <mergeCell ref="B575:C575"/>
    <mergeCell ref="B576:C576"/>
    <mergeCell ref="C580:E580"/>
    <mergeCell ref="F580:G580"/>
    <mergeCell ref="H580:J580"/>
    <mergeCell ref="F581:G581"/>
    <mergeCell ref="H581:J581"/>
  </mergeCells>
  <pageMargins left="0.2" right="0.25" top="0.2" bottom="0.2" header="0.2" footer="0.2"/>
  <pageSetup paperSize="9" scale="63" fitToHeight="0" orientation="landscape" verticalDpi="300" r:id="rId1"/>
  <rowBreaks count="1" manualBreakCount="1">
    <brk id="10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workbookViewId="0">
      <selection activeCell="D145" sqref="D145:K145"/>
    </sheetView>
  </sheetViews>
  <sheetFormatPr defaultRowHeight="16.5"/>
  <cols>
    <col min="1" max="1" width="9.140625" style="154" customWidth="1"/>
    <col min="2" max="2" width="33.5703125" style="154" customWidth="1"/>
    <col min="3" max="3" width="12.140625" style="154" customWidth="1"/>
    <col min="4" max="4" width="15.140625" style="154" customWidth="1"/>
    <col min="5" max="5" width="9.28515625" style="154" customWidth="1"/>
    <col min="6" max="6" width="14.28515625" style="154" customWidth="1"/>
    <col min="7" max="7" width="11.85546875" style="154" customWidth="1"/>
    <col min="8" max="8" width="17.140625" style="154" customWidth="1"/>
    <col min="9" max="9" width="14.85546875" style="154" customWidth="1"/>
    <col min="10" max="10" width="13.85546875" style="154" customWidth="1"/>
    <col min="11" max="11" width="16.7109375" style="154" customWidth="1"/>
    <col min="12" max="12" width="9.5703125" style="154" customWidth="1"/>
    <col min="13" max="14" width="9.140625" style="154"/>
    <col min="15" max="15" width="11" style="154" bestFit="1" customWidth="1"/>
    <col min="16" max="16384" width="9.140625" style="154"/>
  </cols>
  <sheetData>
    <row r="1" spans="1:13">
      <c r="I1" s="306" t="s">
        <v>122</v>
      </c>
      <c r="J1" s="306"/>
      <c r="K1" s="306"/>
    </row>
    <row r="2" spans="1:13" ht="9" customHeight="1">
      <c r="I2" s="205"/>
      <c r="J2" s="205"/>
      <c r="K2" s="205"/>
    </row>
    <row r="3" spans="1:13">
      <c r="A3" s="307" t="s">
        <v>120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3">
      <c r="A4" s="307" t="s">
        <v>121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5" spans="1:13">
      <c r="A5" s="307" t="s">
        <v>339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</row>
    <row r="6" spans="1:13" ht="11.25" customHeight="1">
      <c r="M6" s="12"/>
    </row>
    <row r="7" spans="1:13" ht="16.5" customHeight="1">
      <c r="A7" s="309" t="s">
        <v>29</v>
      </c>
      <c r="B7" s="310"/>
      <c r="C7" s="209" t="s">
        <v>30</v>
      </c>
      <c r="D7" s="313" t="s">
        <v>144</v>
      </c>
      <c r="E7" s="302"/>
      <c r="F7" s="302"/>
      <c r="G7" s="302"/>
      <c r="H7" s="302"/>
      <c r="I7" s="302"/>
      <c r="J7" s="302"/>
      <c r="K7" s="314"/>
    </row>
    <row r="8" spans="1:13">
      <c r="A8" s="311"/>
      <c r="B8" s="312"/>
      <c r="C8" s="209" t="s">
        <v>31</v>
      </c>
      <c r="D8" s="313">
        <v>104021</v>
      </c>
      <c r="E8" s="302"/>
      <c r="F8" s="302"/>
      <c r="G8" s="302"/>
      <c r="H8" s="302"/>
      <c r="I8" s="302"/>
      <c r="J8" s="302"/>
      <c r="K8" s="314"/>
    </row>
    <row r="9" spans="1:13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299"/>
    </row>
    <row r="10" spans="1:13" ht="27" customHeight="1">
      <c r="A10" s="309" t="s">
        <v>32</v>
      </c>
      <c r="B10" s="310"/>
      <c r="C10" s="209" t="s">
        <v>30</v>
      </c>
      <c r="D10" s="313" t="s">
        <v>144</v>
      </c>
      <c r="E10" s="302"/>
      <c r="F10" s="302"/>
      <c r="G10" s="302"/>
      <c r="H10" s="302"/>
      <c r="I10" s="302"/>
      <c r="J10" s="302"/>
      <c r="K10" s="314"/>
    </row>
    <row r="11" spans="1:13">
      <c r="A11" s="311"/>
      <c r="B11" s="312"/>
      <c r="C11" s="209" t="s">
        <v>31</v>
      </c>
      <c r="D11" s="313">
        <v>104021</v>
      </c>
      <c r="E11" s="302"/>
      <c r="F11" s="302"/>
      <c r="G11" s="302"/>
      <c r="H11" s="302"/>
      <c r="I11" s="302"/>
      <c r="J11" s="302"/>
      <c r="K11" s="314"/>
    </row>
    <row r="12" spans="1:13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</row>
    <row r="13" spans="1:13" ht="16.5" customHeight="1">
      <c r="A13" s="315" t="s">
        <v>33</v>
      </c>
      <c r="B13" s="316"/>
      <c r="C13" s="317"/>
      <c r="D13" s="313" t="s">
        <v>144</v>
      </c>
      <c r="E13" s="302"/>
      <c r="F13" s="302"/>
      <c r="G13" s="302"/>
      <c r="H13" s="302"/>
      <c r="I13" s="302"/>
      <c r="J13" s="302"/>
      <c r="K13" s="314"/>
    </row>
    <row r="14" spans="1:13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</row>
    <row r="15" spans="1:13" ht="16.5" customHeight="1">
      <c r="A15" s="315" t="s">
        <v>34</v>
      </c>
      <c r="B15" s="316"/>
      <c r="C15" s="317"/>
      <c r="D15" s="313">
        <v>1006</v>
      </c>
      <c r="E15" s="302"/>
      <c r="F15" s="302"/>
      <c r="G15" s="302"/>
      <c r="H15" s="302"/>
      <c r="I15" s="302"/>
      <c r="J15" s="302"/>
      <c r="K15" s="314"/>
    </row>
    <row r="16" spans="1:13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</row>
    <row r="17" spans="1:14" ht="16.5" customHeight="1">
      <c r="A17" s="315" t="s">
        <v>35</v>
      </c>
      <c r="B17" s="316"/>
      <c r="C17" s="317"/>
      <c r="D17" s="313">
        <v>1</v>
      </c>
      <c r="E17" s="302"/>
      <c r="F17" s="302"/>
      <c r="G17" s="302"/>
      <c r="H17" s="302"/>
      <c r="I17" s="302"/>
      <c r="J17" s="302"/>
      <c r="K17" s="314"/>
    </row>
    <row r="18" spans="1:14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</row>
    <row r="19" spans="1:14" ht="16.5" customHeight="1">
      <c r="A19" s="318" t="s">
        <v>36</v>
      </c>
      <c r="B19" s="319"/>
      <c r="C19" s="209" t="s">
        <v>37</v>
      </c>
      <c r="D19" s="335" t="s">
        <v>142</v>
      </c>
      <c r="E19" s="336"/>
      <c r="F19" s="336"/>
      <c r="G19" s="336"/>
      <c r="H19" s="336"/>
      <c r="I19" s="336"/>
      <c r="J19" s="336"/>
      <c r="K19" s="337"/>
    </row>
    <row r="20" spans="1:14">
      <c r="A20" s="320"/>
      <c r="B20" s="321"/>
      <c r="C20" s="209" t="s">
        <v>38</v>
      </c>
      <c r="D20" s="305" t="s">
        <v>263</v>
      </c>
      <c r="E20" s="305"/>
      <c r="F20" s="305"/>
      <c r="G20" s="305"/>
      <c r="H20" s="305"/>
      <c r="I20" s="305"/>
      <c r="J20" s="305"/>
      <c r="K20" s="305"/>
    </row>
    <row r="21" spans="1:14">
      <c r="A21" s="322"/>
      <c r="B21" s="323"/>
      <c r="C21" s="209" t="s">
        <v>39</v>
      </c>
      <c r="D21" s="335" t="s">
        <v>142</v>
      </c>
      <c r="E21" s="336"/>
      <c r="F21" s="336"/>
      <c r="G21" s="336"/>
      <c r="H21" s="336"/>
      <c r="I21" s="336"/>
      <c r="J21" s="336"/>
      <c r="K21" s="337"/>
    </row>
    <row r="22" spans="1:14" ht="6" customHeight="1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</row>
    <row r="23" spans="1:14" ht="27" customHeight="1">
      <c r="A23" s="289" t="s">
        <v>40</v>
      </c>
      <c r="B23" s="290"/>
      <c r="C23" s="209" t="s">
        <v>41</v>
      </c>
      <c r="D23" s="295" t="s">
        <v>145</v>
      </c>
      <c r="E23" s="296"/>
      <c r="F23" s="296"/>
      <c r="G23" s="296"/>
      <c r="H23" s="296"/>
      <c r="I23" s="296"/>
      <c r="J23" s="296"/>
      <c r="K23" s="297"/>
    </row>
    <row r="24" spans="1:14" ht="18" customHeight="1">
      <c r="A24" s="291"/>
      <c r="B24" s="292"/>
      <c r="C24" s="209" t="s">
        <v>42</v>
      </c>
      <c r="D24" s="313">
        <v>1108</v>
      </c>
      <c r="E24" s="302"/>
      <c r="F24" s="302"/>
      <c r="G24" s="302"/>
      <c r="H24" s="302"/>
      <c r="I24" s="302"/>
      <c r="J24" s="302"/>
      <c r="K24" s="314"/>
    </row>
    <row r="25" spans="1:14" ht="32.25" customHeight="1">
      <c r="A25" s="291"/>
      <c r="B25" s="292"/>
      <c r="C25" s="209" t="s">
        <v>43</v>
      </c>
      <c r="D25" s="295" t="s">
        <v>242</v>
      </c>
      <c r="E25" s="296"/>
      <c r="F25" s="296"/>
      <c r="G25" s="296"/>
      <c r="H25" s="296"/>
      <c r="I25" s="296"/>
      <c r="J25" s="296"/>
      <c r="K25" s="297"/>
    </row>
    <row r="26" spans="1:14" ht="19.5" customHeight="1">
      <c r="A26" s="293"/>
      <c r="B26" s="294"/>
      <c r="C26" s="209" t="s">
        <v>44</v>
      </c>
      <c r="D26" s="313">
        <v>11008</v>
      </c>
      <c r="E26" s="302"/>
      <c r="F26" s="302"/>
      <c r="G26" s="302"/>
      <c r="H26" s="302"/>
      <c r="I26" s="302"/>
      <c r="J26" s="302"/>
      <c r="K26" s="314"/>
    </row>
    <row r="27" spans="1:14" ht="16.5" customHeight="1">
      <c r="A27" s="315" t="s">
        <v>45</v>
      </c>
      <c r="B27" s="316"/>
      <c r="C27" s="317"/>
      <c r="D27" s="313" t="s">
        <v>148</v>
      </c>
      <c r="E27" s="302"/>
      <c r="F27" s="302"/>
      <c r="G27" s="302"/>
      <c r="H27" s="302"/>
      <c r="I27" s="302"/>
      <c r="J27" s="302"/>
      <c r="K27" s="314"/>
    </row>
    <row r="28" spans="1:14" ht="12" customHeight="1">
      <c r="L28" s="154" t="s">
        <v>245</v>
      </c>
    </row>
    <row r="29" spans="1:14" ht="62.25" customHeight="1">
      <c r="A29" s="327" t="s">
        <v>50</v>
      </c>
      <c r="B29" s="329" t="s">
        <v>1</v>
      </c>
      <c r="C29" s="330"/>
      <c r="D29" s="327" t="s">
        <v>49</v>
      </c>
      <c r="E29" s="331" t="s">
        <v>3</v>
      </c>
      <c r="F29" s="332"/>
      <c r="G29" s="333"/>
      <c r="H29" s="327" t="s">
        <v>47</v>
      </c>
      <c r="I29" s="327" t="s">
        <v>4</v>
      </c>
      <c r="J29" s="327" t="s">
        <v>5</v>
      </c>
      <c r="K29" s="327" t="s">
        <v>6</v>
      </c>
      <c r="L29" s="331" t="s">
        <v>46</v>
      </c>
      <c r="M29" s="333"/>
      <c r="N29" s="327" t="s">
        <v>7</v>
      </c>
    </row>
    <row r="30" spans="1:14" ht="58.5" customHeight="1">
      <c r="A30" s="328"/>
      <c r="B30" s="208" t="s">
        <v>8</v>
      </c>
      <c r="C30" s="206" t="s">
        <v>0</v>
      </c>
      <c r="D30" s="328"/>
      <c r="E30" s="206" t="s">
        <v>48</v>
      </c>
      <c r="F30" s="206" t="s">
        <v>9</v>
      </c>
      <c r="G30" s="206" t="s">
        <v>10</v>
      </c>
      <c r="H30" s="328"/>
      <c r="I30" s="328"/>
      <c r="J30" s="328"/>
      <c r="K30" s="328"/>
      <c r="L30" s="206" t="s">
        <v>11</v>
      </c>
      <c r="M30" s="206" t="s">
        <v>12</v>
      </c>
      <c r="N30" s="328"/>
    </row>
    <row r="31" spans="1:14">
      <c r="A31" s="210" t="s">
        <v>13</v>
      </c>
      <c r="B31" s="210" t="s">
        <v>14</v>
      </c>
      <c r="C31" s="210" t="s">
        <v>15</v>
      </c>
      <c r="D31" s="210" t="s">
        <v>16</v>
      </c>
      <c r="E31" s="210" t="s">
        <v>17</v>
      </c>
      <c r="F31" s="210" t="s">
        <v>18</v>
      </c>
      <c r="G31" s="210" t="s">
        <v>19</v>
      </c>
      <c r="H31" s="210" t="s">
        <v>20</v>
      </c>
      <c r="I31" s="210" t="s">
        <v>21</v>
      </c>
      <c r="J31" s="210" t="s">
        <v>22</v>
      </c>
      <c r="K31" s="210" t="s">
        <v>23</v>
      </c>
      <c r="L31" s="210" t="s">
        <v>24</v>
      </c>
      <c r="M31" s="210" t="s">
        <v>25</v>
      </c>
      <c r="N31" s="210" t="s">
        <v>26</v>
      </c>
    </row>
    <row r="32" spans="1:14" ht="18" customHeight="1">
      <c r="A32" s="4">
        <v>1100000</v>
      </c>
      <c r="B32" s="5" t="s">
        <v>72</v>
      </c>
      <c r="C32" s="4" t="s">
        <v>28</v>
      </c>
      <c r="D32" s="184">
        <f>D34</f>
        <v>145348.4</v>
      </c>
      <c r="E32" s="184">
        <f t="shared" ref="E32:G32" si="0">E34</f>
        <v>0</v>
      </c>
      <c r="F32" s="194">
        <f t="shared" si="0"/>
        <v>0</v>
      </c>
      <c r="G32" s="184">
        <f t="shared" si="0"/>
        <v>0</v>
      </c>
      <c r="H32" s="184">
        <f>D32+E32+F32+G32</f>
        <v>145348.4</v>
      </c>
      <c r="I32" s="25">
        <f>I34+I35</f>
        <v>0</v>
      </c>
      <c r="J32" s="25">
        <f t="shared" ref="J32" si="1">K34+J35</f>
        <v>0</v>
      </c>
      <c r="K32" s="25">
        <f>K34</f>
        <v>0</v>
      </c>
      <c r="L32" s="155"/>
      <c r="M32" s="155"/>
      <c r="N32" s="155"/>
    </row>
    <row r="33" spans="1:14" ht="12.75" customHeight="1">
      <c r="A33" s="4">
        <v>1176000</v>
      </c>
      <c r="B33" s="6" t="s">
        <v>59</v>
      </c>
      <c r="C33" s="4" t="s">
        <v>28</v>
      </c>
      <c r="D33" s="187"/>
      <c r="E33" s="187"/>
      <c r="F33" s="187"/>
      <c r="G33" s="187"/>
      <c r="H33" s="184"/>
      <c r="I33" s="155"/>
      <c r="J33" s="155"/>
      <c r="K33" s="155"/>
      <c r="L33" s="155"/>
      <c r="M33" s="155"/>
      <c r="N33" s="155"/>
    </row>
    <row r="34" spans="1:14" ht="17.25">
      <c r="A34" s="4">
        <v>1176100</v>
      </c>
      <c r="B34" s="5" t="s">
        <v>113</v>
      </c>
      <c r="C34" s="4">
        <v>486100</v>
      </c>
      <c r="D34" s="184">
        <v>145348.4</v>
      </c>
      <c r="E34" s="184"/>
      <c r="F34" s="194"/>
      <c r="G34" s="184"/>
      <c r="H34" s="184">
        <f>D34+F34</f>
        <v>145348.4</v>
      </c>
      <c r="J34" s="155"/>
      <c r="K34" s="155"/>
      <c r="L34" s="155"/>
      <c r="M34" s="155"/>
      <c r="N34" s="155"/>
    </row>
    <row r="35" spans="1:14" ht="27">
      <c r="A35" s="4">
        <v>1311100</v>
      </c>
      <c r="B35" s="5" t="s">
        <v>269</v>
      </c>
      <c r="C35" s="232">
        <v>5100</v>
      </c>
      <c r="D35" s="184"/>
      <c r="E35" s="184"/>
      <c r="F35" s="184"/>
      <c r="G35" s="184"/>
      <c r="H35" s="184"/>
      <c r="I35" s="155"/>
      <c r="J35" s="155"/>
      <c r="K35" s="155"/>
      <c r="L35" s="155"/>
      <c r="M35" s="155"/>
      <c r="N35" s="155"/>
    </row>
    <row r="36" spans="1:14" ht="17.25" customHeight="1">
      <c r="A36" s="4">
        <v>1000000</v>
      </c>
      <c r="B36" s="4" t="s">
        <v>192</v>
      </c>
      <c r="C36" s="4"/>
      <c r="D36" s="184">
        <f>D32</f>
        <v>145348.4</v>
      </c>
      <c r="E36" s="184">
        <f t="shared" ref="E36:G36" si="2">E32</f>
        <v>0</v>
      </c>
      <c r="F36" s="194">
        <f>F32</f>
        <v>0</v>
      </c>
      <c r="G36" s="184">
        <f t="shared" si="2"/>
        <v>0</v>
      </c>
      <c r="H36" s="184">
        <f t="shared" ref="H36" si="3">D36+E36+F36+G36</f>
        <v>145348.4</v>
      </c>
      <c r="I36" s="25">
        <f>I32</f>
        <v>0</v>
      </c>
      <c r="J36" s="25">
        <f>J32</f>
        <v>0</v>
      </c>
      <c r="K36" s="25">
        <f>K32</f>
        <v>0</v>
      </c>
      <c r="L36" s="155"/>
      <c r="M36" s="155"/>
      <c r="N36" s="155"/>
    </row>
    <row r="37" spans="1:14" ht="14.25" customHeight="1">
      <c r="A37" s="54"/>
      <c r="B37" s="54"/>
      <c r="C37" s="54"/>
      <c r="D37" s="212"/>
      <c r="E37" s="212"/>
      <c r="F37" s="212"/>
      <c r="G37" s="212"/>
      <c r="H37" s="212"/>
      <c r="I37" s="55"/>
      <c r="J37" s="55"/>
      <c r="K37" s="55"/>
      <c r="L37" s="56"/>
      <c r="M37" s="56"/>
      <c r="N37" s="56"/>
    </row>
    <row r="38" spans="1:14" ht="16.5" customHeight="1">
      <c r="B38" s="156" t="s">
        <v>341</v>
      </c>
      <c r="C38" s="287" t="s">
        <v>66</v>
      </c>
      <c r="D38" s="287"/>
      <c r="E38" s="287"/>
      <c r="F38" s="285" t="s">
        <v>67</v>
      </c>
      <c r="G38" s="285"/>
      <c r="I38" s="288" t="s">
        <v>282</v>
      </c>
      <c r="J38" s="288"/>
      <c r="K38" s="288"/>
    </row>
    <row r="39" spans="1:14" ht="13.5" customHeight="1">
      <c r="B39" s="8"/>
      <c r="C39" s="8"/>
      <c r="D39" s="1"/>
      <c r="F39" s="285" t="s">
        <v>68</v>
      </c>
      <c r="G39" s="285"/>
      <c r="I39" s="285" t="s">
        <v>69</v>
      </c>
      <c r="J39" s="285"/>
      <c r="K39" s="285"/>
    </row>
    <row r="40" spans="1:14" ht="12" customHeight="1">
      <c r="B40" s="204" t="s">
        <v>70</v>
      </c>
      <c r="C40" s="8"/>
      <c r="D40" s="8"/>
      <c r="E40" s="8"/>
      <c r="F40" s="8"/>
      <c r="G40" s="8"/>
      <c r="H40" s="8"/>
    </row>
    <row r="41" spans="1:14" ht="16.5" customHeight="1">
      <c r="B41" s="8"/>
      <c r="C41" s="287" t="s">
        <v>71</v>
      </c>
      <c r="D41" s="287"/>
      <c r="E41" s="287"/>
      <c r="F41" s="285" t="s">
        <v>67</v>
      </c>
      <c r="G41" s="285"/>
      <c r="H41" s="7"/>
      <c r="I41" s="288" t="s">
        <v>216</v>
      </c>
      <c r="J41" s="288"/>
      <c r="K41" s="288"/>
    </row>
    <row r="42" spans="1:14" ht="16.5" customHeight="1">
      <c r="B42" s="8"/>
      <c r="C42" s="207"/>
      <c r="D42" s="207"/>
      <c r="E42" s="207"/>
      <c r="F42" s="285" t="s">
        <v>68</v>
      </c>
      <c r="G42" s="285"/>
      <c r="H42" s="7"/>
      <c r="I42" s="285" t="s">
        <v>69</v>
      </c>
      <c r="J42" s="285"/>
      <c r="K42" s="285"/>
    </row>
    <row r="43" spans="1:14">
      <c r="I43" s="306" t="s">
        <v>122</v>
      </c>
      <c r="J43" s="306"/>
      <c r="K43" s="306"/>
    </row>
    <row r="44" spans="1:14" ht="10.5" customHeight="1">
      <c r="I44" s="205"/>
      <c r="J44" s="205"/>
      <c r="K44" s="205"/>
    </row>
    <row r="45" spans="1:14">
      <c r="A45" s="307" t="s">
        <v>120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</row>
    <row r="46" spans="1:14">
      <c r="A46" s="307" t="s">
        <v>121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</row>
    <row r="47" spans="1:14">
      <c r="A47" s="307" t="s">
        <v>339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</row>
    <row r="48" spans="1:14" ht="13.5" customHeight="1">
      <c r="M48" s="12"/>
    </row>
    <row r="49" spans="1:11" ht="16.5" customHeight="1">
      <c r="A49" s="309" t="s">
        <v>29</v>
      </c>
      <c r="B49" s="310"/>
      <c r="C49" s="209" t="s">
        <v>30</v>
      </c>
      <c r="D49" s="313" t="s">
        <v>144</v>
      </c>
      <c r="E49" s="302"/>
      <c r="F49" s="302"/>
      <c r="G49" s="302"/>
      <c r="H49" s="302"/>
      <c r="I49" s="302"/>
      <c r="J49" s="302"/>
      <c r="K49" s="314"/>
    </row>
    <row r="50" spans="1:11">
      <c r="A50" s="311"/>
      <c r="B50" s="312"/>
      <c r="C50" s="209" t="s">
        <v>31</v>
      </c>
      <c r="D50" s="313">
        <v>104021</v>
      </c>
      <c r="E50" s="302"/>
      <c r="F50" s="302"/>
      <c r="G50" s="302"/>
      <c r="H50" s="302"/>
      <c r="I50" s="302"/>
      <c r="J50" s="302"/>
      <c r="K50" s="314"/>
    </row>
    <row r="51" spans="1:11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</row>
    <row r="52" spans="1:11" ht="27" customHeight="1">
      <c r="A52" s="309" t="s">
        <v>32</v>
      </c>
      <c r="B52" s="310"/>
      <c r="C52" s="209" t="s">
        <v>30</v>
      </c>
      <c r="D52" s="313" t="s">
        <v>144</v>
      </c>
      <c r="E52" s="302"/>
      <c r="F52" s="302"/>
      <c r="G52" s="302"/>
      <c r="H52" s="302"/>
      <c r="I52" s="302"/>
      <c r="J52" s="302"/>
      <c r="K52" s="314"/>
    </row>
    <row r="53" spans="1:11">
      <c r="A53" s="311"/>
      <c r="B53" s="312"/>
      <c r="C53" s="209" t="s">
        <v>31</v>
      </c>
      <c r="D53" s="313">
        <v>104021</v>
      </c>
      <c r="E53" s="302"/>
      <c r="F53" s="302"/>
      <c r="G53" s="302"/>
      <c r="H53" s="302"/>
      <c r="I53" s="302"/>
      <c r="J53" s="302"/>
      <c r="K53" s="314"/>
    </row>
    <row r="54" spans="1:11">
      <c r="A54" s="302"/>
      <c r="B54" s="302"/>
      <c r="C54" s="302"/>
      <c r="D54" s="302"/>
      <c r="E54" s="302"/>
      <c r="F54" s="302"/>
      <c r="G54" s="302"/>
      <c r="H54" s="302"/>
      <c r="I54" s="302"/>
      <c r="J54" s="302"/>
      <c r="K54" s="302"/>
    </row>
    <row r="55" spans="1:11" ht="16.5" customHeight="1">
      <c r="A55" s="315" t="s">
        <v>33</v>
      </c>
      <c r="B55" s="316"/>
      <c r="C55" s="317"/>
      <c r="D55" s="313" t="s">
        <v>144</v>
      </c>
      <c r="E55" s="302"/>
      <c r="F55" s="302"/>
      <c r="G55" s="302"/>
      <c r="H55" s="302"/>
      <c r="I55" s="302"/>
      <c r="J55" s="302"/>
      <c r="K55" s="314"/>
    </row>
    <row r="56" spans="1:11">
      <c r="A56" s="299"/>
      <c r="B56" s="299"/>
      <c r="C56" s="299"/>
      <c r="D56" s="299"/>
      <c r="E56" s="299"/>
      <c r="F56" s="299"/>
      <c r="G56" s="299"/>
      <c r="H56" s="299"/>
      <c r="I56" s="299"/>
      <c r="J56" s="299"/>
      <c r="K56" s="299"/>
    </row>
    <row r="57" spans="1:11" ht="16.5" customHeight="1">
      <c r="A57" s="315" t="s">
        <v>34</v>
      </c>
      <c r="B57" s="316"/>
      <c r="C57" s="317"/>
      <c r="D57" s="313">
        <v>1006</v>
      </c>
      <c r="E57" s="302"/>
      <c r="F57" s="302"/>
      <c r="G57" s="302"/>
      <c r="H57" s="302"/>
      <c r="I57" s="302"/>
      <c r="J57" s="302"/>
      <c r="K57" s="314"/>
    </row>
    <row r="58" spans="1:11">
      <c r="A58" s="302"/>
      <c r="B58" s="302"/>
      <c r="C58" s="302"/>
      <c r="D58" s="302"/>
      <c r="E58" s="302"/>
      <c r="F58" s="302"/>
      <c r="G58" s="302"/>
      <c r="H58" s="302"/>
      <c r="I58" s="302"/>
      <c r="J58" s="302"/>
      <c r="K58" s="302"/>
    </row>
    <row r="59" spans="1:11" ht="16.5" customHeight="1">
      <c r="A59" s="315" t="s">
        <v>35</v>
      </c>
      <c r="B59" s="316"/>
      <c r="C59" s="317"/>
      <c r="D59" s="313">
        <v>1</v>
      </c>
      <c r="E59" s="302"/>
      <c r="F59" s="302"/>
      <c r="G59" s="302"/>
      <c r="H59" s="302"/>
      <c r="I59" s="302"/>
      <c r="J59" s="302"/>
      <c r="K59" s="314"/>
    </row>
    <row r="60" spans="1:11">
      <c r="A60" s="299"/>
      <c r="B60" s="299"/>
      <c r="C60" s="299"/>
      <c r="D60" s="299"/>
      <c r="E60" s="299"/>
      <c r="F60" s="299"/>
      <c r="G60" s="299"/>
      <c r="H60" s="299"/>
      <c r="I60" s="299"/>
      <c r="J60" s="299"/>
      <c r="K60" s="299"/>
    </row>
    <row r="61" spans="1:11" ht="12.75" customHeight="1">
      <c r="A61" s="318" t="s">
        <v>36</v>
      </c>
      <c r="B61" s="319"/>
      <c r="C61" s="209" t="s">
        <v>37</v>
      </c>
      <c r="D61" s="335" t="s">
        <v>142</v>
      </c>
      <c r="E61" s="336"/>
      <c r="F61" s="336"/>
      <c r="G61" s="336"/>
      <c r="H61" s="336"/>
      <c r="I61" s="336"/>
      <c r="J61" s="336"/>
      <c r="K61" s="337"/>
    </row>
    <row r="62" spans="1:11" ht="13.5" customHeight="1">
      <c r="A62" s="320"/>
      <c r="B62" s="321"/>
      <c r="C62" s="209" t="s">
        <v>38</v>
      </c>
      <c r="D62" s="305" t="s">
        <v>263</v>
      </c>
      <c r="E62" s="305"/>
      <c r="F62" s="305"/>
      <c r="G62" s="305"/>
      <c r="H62" s="305"/>
      <c r="I62" s="305"/>
      <c r="J62" s="305"/>
      <c r="K62" s="305"/>
    </row>
    <row r="63" spans="1:11" ht="15.75" customHeight="1">
      <c r="A63" s="322"/>
      <c r="B63" s="323"/>
      <c r="C63" s="209" t="s">
        <v>39</v>
      </c>
      <c r="D63" s="335" t="s">
        <v>142</v>
      </c>
      <c r="E63" s="336"/>
      <c r="F63" s="336"/>
      <c r="G63" s="336"/>
      <c r="H63" s="336"/>
      <c r="I63" s="336"/>
      <c r="J63" s="336"/>
      <c r="K63" s="337"/>
    </row>
    <row r="64" spans="1:11">
      <c r="A64" s="299"/>
      <c r="B64" s="299"/>
      <c r="C64" s="299"/>
      <c r="D64" s="299"/>
      <c r="E64" s="299"/>
      <c r="F64" s="299"/>
      <c r="G64" s="299"/>
      <c r="H64" s="299"/>
      <c r="I64" s="299"/>
      <c r="J64" s="299"/>
      <c r="K64" s="299"/>
    </row>
    <row r="65" spans="1:14" ht="27" customHeight="1">
      <c r="A65" s="289" t="s">
        <v>40</v>
      </c>
      <c r="B65" s="290"/>
      <c r="C65" s="209" t="s">
        <v>41</v>
      </c>
      <c r="D65" s="295" t="s">
        <v>145</v>
      </c>
      <c r="E65" s="296"/>
      <c r="F65" s="296"/>
      <c r="G65" s="296"/>
      <c r="H65" s="296"/>
      <c r="I65" s="296"/>
      <c r="J65" s="296"/>
      <c r="K65" s="297"/>
    </row>
    <row r="66" spans="1:14" ht="20.25" customHeight="1">
      <c r="A66" s="291"/>
      <c r="B66" s="292"/>
      <c r="C66" s="209" t="s">
        <v>42</v>
      </c>
      <c r="D66" s="313">
        <v>1108</v>
      </c>
      <c r="E66" s="302"/>
      <c r="F66" s="302"/>
      <c r="G66" s="302"/>
      <c r="H66" s="302"/>
      <c r="I66" s="302"/>
      <c r="J66" s="302"/>
      <c r="K66" s="314"/>
    </row>
    <row r="67" spans="1:14" ht="27" customHeight="1">
      <c r="A67" s="291"/>
      <c r="B67" s="292"/>
      <c r="C67" s="209" t="s">
        <v>43</v>
      </c>
      <c r="D67" s="295" t="s">
        <v>242</v>
      </c>
      <c r="E67" s="296"/>
      <c r="F67" s="296"/>
      <c r="G67" s="296"/>
      <c r="H67" s="296"/>
      <c r="I67" s="296"/>
      <c r="J67" s="296"/>
      <c r="K67" s="297"/>
    </row>
    <row r="68" spans="1:14" ht="21" customHeight="1">
      <c r="A68" s="293"/>
      <c r="B68" s="294"/>
      <c r="C68" s="209" t="s">
        <v>44</v>
      </c>
      <c r="D68" s="313">
        <v>11008</v>
      </c>
      <c r="E68" s="302"/>
      <c r="F68" s="302"/>
      <c r="G68" s="302"/>
      <c r="H68" s="302"/>
      <c r="I68" s="302"/>
      <c r="J68" s="302"/>
      <c r="K68" s="314"/>
    </row>
    <row r="69" spans="1:14" ht="12.75" customHeight="1">
      <c r="A69" s="315" t="s">
        <v>45</v>
      </c>
      <c r="B69" s="316"/>
      <c r="C69" s="317"/>
      <c r="D69" s="313" t="s">
        <v>148</v>
      </c>
      <c r="E69" s="302"/>
      <c r="F69" s="302"/>
      <c r="G69" s="302"/>
      <c r="H69" s="302"/>
      <c r="I69" s="302"/>
      <c r="J69" s="302"/>
      <c r="K69" s="314"/>
    </row>
    <row r="70" spans="1:14">
      <c r="L70" s="154" t="s">
        <v>246</v>
      </c>
    </row>
    <row r="71" spans="1:14" ht="59.25" customHeight="1">
      <c r="A71" s="327" t="s">
        <v>50</v>
      </c>
      <c r="B71" s="329" t="s">
        <v>1</v>
      </c>
      <c r="C71" s="330"/>
      <c r="D71" s="327" t="s">
        <v>49</v>
      </c>
      <c r="E71" s="331" t="s">
        <v>3</v>
      </c>
      <c r="F71" s="332"/>
      <c r="G71" s="333"/>
      <c r="H71" s="327" t="s">
        <v>47</v>
      </c>
      <c r="I71" s="327" t="s">
        <v>4</v>
      </c>
      <c r="J71" s="327" t="s">
        <v>5</v>
      </c>
      <c r="K71" s="327" t="s">
        <v>6</v>
      </c>
      <c r="L71" s="331" t="s">
        <v>46</v>
      </c>
      <c r="M71" s="333"/>
      <c r="N71" s="327" t="s">
        <v>7</v>
      </c>
    </row>
    <row r="72" spans="1:14" ht="65.25" customHeight="1">
      <c r="A72" s="328"/>
      <c r="B72" s="208" t="s">
        <v>8</v>
      </c>
      <c r="C72" s="206" t="s">
        <v>0</v>
      </c>
      <c r="D72" s="328"/>
      <c r="E72" s="206" t="s">
        <v>48</v>
      </c>
      <c r="F72" s="206" t="s">
        <v>9</v>
      </c>
      <c r="G72" s="206" t="s">
        <v>10</v>
      </c>
      <c r="H72" s="328"/>
      <c r="I72" s="328"/>
      <c r="J72" s="328"/>
      <c r="K72" s="328"/>
      <c r="L72" s="206" t="s">
        <v>11</v>
      </c>
      <c r="M72" s="206" t="s">
        <v>12</v>
      </c>
      <c r="N72" s="328"/>
    </row>
    <row r="73" spans="1:14" ht="12" customHeight="1">
      <c r="A73" s="210" t="s">
        <v>13</v>
      </c>
      <c r="B73" s="210" t="s">
        <v>14</v>
      </c>
      <c r="C73" s="210" t="s">
        <v>15</v>
      </c>
      <c r="D73" s="210" t="s">
        <v>16</v>
      </c>
      <c r="E73" s="210" t="s">
        <v>17</v>
      </c>
      <c r="F73" s="210" t="s">
        <v>18</v>
      </c>
      <c r="G73" s="210" t="s">
        <v>19</v>
      </c>
      <c r="H73" s="210" t="s">
        <v>20</v>
      </c>
      <c r="I73" s="210" t="s">
        <v>21</v>
      </c>
      <c r="J73" s="210" t="s">
        <v>22</v>
      </c>
      <c r="K73" s="210" t="s">
        <v>23</v>
      </c>
      <c r="L73" s="210" t="s">
        <v>24</v>
      </c>
      <c r="M73" s="210" t="s">
        <v>25</v>
      </c>
      <c r="N73" s="210" t="s">
        <v>26</v>
      </c>
    </row>
    <row r="74" spans="1:14" ht="17.25">
      <c r="A74" s="4">
        <v>1100000</v>
      </c>
      <c r="B74" s="5" t="s">
        <v>72</v>
      </c>
      <c r="C74" s="4" t="s">
        <v>28</v>
      </c>
      <c r="D74" s="184">
        <f>D76</f>
        <v>36337</v>
      </c>
      <c r="E74" s="184">
        <f t="shared" ref="E74:G74" si="4">E76</f>
        <v>0</v>
      </c>
      <c r="F74" s="194">
        <f t="shared" si="4"/>
        <v>0</v>
      </c>
      <c r="G74" s="184">
        <f t="shared" si="4"/>
        <v>0</v>
      </c>
      <c r="H74" s="184">
        <f>D74+E74+F74+G74</f>
        <v>36337</v>
      </c>
      <c r="I74" s="25">
        <f>I76</f>
        <v>0</v>
      </c>
      <c r="J74" s="25">
        <f t="shared" ref="J74:K74" si="5">J76</f>
        <v>0</v>
      </c>
      <c r="K74" s="25">
        <f t="shared" si="5"/>
        <v>0</v>
      </c>
      <c r="L74" s="155"/>
      <c r="M74" s="155"/>
      <c r="N74" s="155"/>
    </row>
    <row r="75" spans="1:14" ht="15" customHeight="1">
      <c r="A75" s="4">
        <v>1176000</v>
      </c>
      <c r="B75" s="6" t="s">
        <v>59</v>
      </c>
      <c r="C75" s="4" t="s">
        <v>28</v>
      </c>
      <c r="D75" s="187"/>
      <c r="E75" s="187"/>
      <c r="F75" s="187"/>
      <c r="G75" s="187"/>
      <c r="H75" s="184"/>
      <c r="I75" s="155"/>
      <c r="J75" s="155"/>
      <c r="K75" s="155"/>
      <c r="L75" s="155"/>
      <c r="M75" s="155"/>
      <c r="N75" s="155"/>
    </row>
    <row r="76" spans="1:14" ht="17.25" customHeight="1">
      <c r="A76" s="4">
        <v>1176100</v>
      </c>
      <c r="B76" s="5" t="s">
        <v>113</v>
      </c>
      <c r="C76" s="4">
        <v>486100</v>
      </c>
      <c r="D76" s="184">
        <v>36337</v>
      </c>
      <c r="E76" s="187"/>
      <c r="F76" s="194"/>
      <c r="G76" s="187"/>
      <c r="H76" s="184">
        <f>D76+F76</f>
        <v>36337</v>
      </c>
      <c r="I76" s="155"/>
      <c r="J76" s="155"/>
      <c r="K76" s="155"/>
      <c r="L76" s="155"/>
      <c r="M76" s="155"/>
      <c r="N76" s="155"/>
    </row>
    <row r="77" spans="1:14" ht="22.5" customHeight="1">
      <c r="A77" s="4">
        <v>1000000</v>
      </c>
      <c r="B77" s="4" t="s">
        <v>192</v>
      </c>
      <c r="C77" s="4"/>
      <c r="D77" s="184">
        <f>D74</f>
        <v>36337</v>
      </c>
      <c r="E77" s="184">
        <f t="shared" ref="E77:H77" si="6">E74</f>
        <v>0</v>
      </c>
      <c r="F77" s="194">
        <f t="shared" si="6"/>
        <v>0</v>
      </c>
      <c r="G77" s="184">
        <f t="shared" si="6"/>
        <v>0</v>
      </c>
      <c r="H77" s="184">
        <f t="shared" si="6"/>
        <v>36337</v>
      </c>
      <c r="I77" s="25">
        <f>I74</f>
        <v>0</v>
      </c>
      <c r="J77" s="25">
        <f>J74</f>
        <v>0</v>
      </c>
      <c r="K77" s="25">
        <f>K74</f>
        <v>0</v>
      </c>
      <c r="L77" s="155"/>
      <c r="M77" s="155"/>
      <c r="N77" s="155"/>
    </row>
    <row r="78" spans="1:14" ht="14.25" customHeight="1">
      <c r="A78" s="54"/>
      <c r="B78" s="54"/>
      <c r="C78" s="54"/>
      <c r="D78" s="212"/>
      <c r="E78" s="212"/>
      <c r="F78" s="212"/>
      <c r="G78" s="212"/>
      <c r="H78" s="212"/>
      <c r="I78" s="55"/>
      <c r="J78" s="55"/>
      <c r="K78" s="55"/>
      <c r="L78" s="56"/>
      <c r="M78" s="56"/>
      <c r="N78" s="56"/>
    </row>
    <row r="79" spans="1:14" ht="13.5" customHeight="1">
      <c r="A79" s="54"/>
      <c r="B79" s="54"/>
      <c r="C79" s="54"/>
      <c r="D79" s="212"/>
      <c r="E79" s="212"/>
      <c r="F79" s="212"/>
      <c r="G79" s="212"/>
      <c r="H79" s="212"/>
      <c r="I79" s="55"/>
      <c r="J79" s="55"/>
      <c r="K79" s="55"/>
      <c r="L79" s="56"/>
      <c r="M79" s="56"/>
      <c r="N79" s="56"/>
    </row>
    <row r="80" spans="1:14" ht="16.5" customHeight="1">
      <c r="B80" s="156" t="s">
        <v>341</v>
      </c>
      <c r="C80" s="287" t="s">
        <v>66</v>
      </c>
      <c r="D80" s="287"/>
      <c r="E80" s="287"/>
      <c r="F80" s="285" t="s">
        <v>67</v>
      </c>
      <c r="G80" s="285"/>
      <c r="I80" s="288" t="s">
        <v>282</v>
      </c>
      <c r="J80" s="288"/>
      <c r="K80" s="288"/>
    </row>
    <row r="81" spans="1:13" ht="16.5" customHeight="1">
      <c r="B81" s="8"/>
      <c r="C81" s="8"/>
      <c r="D81" s="1"/>
      <c r="F81" s="285" t="s">
        <v>68</v>
      </c>
      <c r="G81" s="285"/>
      <c r="I81" s="285" t="s">
        <v>69</v>
      </c>
      <c r="J81" s="285"/>
      <c r="K81" s="285"/>
    </row>
    <row r="82" spans="1:13" ht="16.5" customHeight="1">
      <c r="B82" s="204" t="s">
        <v>70</v>
      </c>
      <c r="C82" s="8"/>
      <c r="D82" s="8"/>
      <c r="E82" s="8"/>
      <c r="F82" s="8"/>
      <c r="G82" s="8"/>
      <c r="H82" s="8"/>
    </row>
    <row r="83" spans="1:13" ht="16.5" customHeight="1">
      <c r="B83" s="8"/>
      <c r="C83" s="287" t="s">
        <v>71</v>
      </c>
      <c r="D83" s="287"/>
      <c r="E83" s="287"/>
      <c r="F83" s="285" t="s">
        <v>67</v>
      </c>
      <c r="G83" s="285"/>
      <c r="H83" s="7"/>
      <c r="I83" s="288" t="s">
        <v>216</v>
      </c>
      <c r="J83" s="288"/>
      <c r="K83" s="288"/>
    </row>
    <row r="84" spans="1:13" ht="16.5" customHeight="1">
      <c r="B84" s="8"/>
      <c r="C84" s="207"/>
      <c r="D84" s="207"/>
      <c r="E84" s="207"/>
      <c r="F84" s="285" t="s">
        <v>68</v>
      </c>
      <c r="G84" s="285"/>
      <c r="H84" s="7"/>
      <c r="I84" s="285" t="s">
        <v>69</v>
      </c>
      <c r="J84" s="285"/>
      <c r="K84" s="285"/>
    </row>
    <row r="85" spans="1:13">
      <c r="D85" s="160"/>
      <c r="I85" s="306" t="s">
        <v>122</v>
      </c>
      <c r="J85" s="306"/>
      <c r="K85" s="306"/>
    </row>
    <row r="86" spans="1:13">
      <c r="I86" s="205"/>
      <c r="J86" s="205"/>
      <c r="K86" s="205"/>
    </row>
    <row r="87" spans="1:13">
      <c r="A87" s="307" t="s">
        <v>120</v>
      </c>
      <c r="B87" s="307"/>
      <c r="C87" s="307"/>
      <c r="D87" s="307"/>
      <c r="E87" s="307"/>
      <c r="F87" s="307"/>
      <c r="G87" s="307"/>
      <c r="H87" s="307"/>
      <c r="I87" s="307"/>
      <c r="J87" s="307"/>
      <c r="K87" s="307"/>
    </row>
    <row r="88" spans="1:13">
      <c r="A88" s="307" t="s">
        <v>121</v>
      </c>
      <c r="B88" s="307"/>
      <c r="C88" s="307"/>
      <c r="D88" s="307"/>
      <c r="E88" s="307"/>
      <c r="F88" s="307"/>
      <c r="G88" s="307"/>
      <c r="H88" s="307"/>
      <c r="I88" s="307"/>
      <c r="J88" s="307"/>
      <c r="K88" s="307"/>
    </row>
    <row r="89" spans="1:13">
      <c r="A89" s="307" t="s">
        <v>339</v>
      </c>
      <c r="B89" s="307"/>
      <c r="C89" s="307"/>
      <c r="D89" s="307"/>
      <c r="E89" s="307"/>
      <c r="F89" s="307"/>
      <c r="G89" s="307"/>
      <c r="H89" s="307"/>
      <c r="I89" s="307"/>
      <c r="J89" s="307"/>
      <c r="K89" s="307"/>
    </row>
    <row r="90" spans="1:13">
      <c r="M90" s="12"/>
    </row>
    <row r="91" spans="1:13" ht="16.5" customHeight="1">
      <c r="A91" s="309" t="s">
        <v>29</v>
      </c>
      <c r="B91" s="310"/>
      <c r="C91" s="209" t="s">
        <v>30</v>
      </c>
      <c r="D91" s="313" t="s">
        <v>144</v>
      </c>
      <c r="E91" s="302"/>
      <c r="F91" s="302"/>
      <c r="G91" s="302"/>
      <c r="H91" s="302"/>
      <c r="I91" s="302"/>
      <c r="J91" s="302"/>
      <c r="K91" s="314"/>
    </row>
    <row r="92" spans="1:13">
      <c r="A92" s="311"/>
      <c r="B92" s="312"/>
      <c r="C92" s="209" t="s">
        <v>31</v>
      </c>
      <c r="D92" s="313">
        <v>104021</v>
      </c>
      <c r="E92" s="302"/>
      <c r="F92" s="302"/>
      <c r="G92" s="302"/>
      <c r="H92" s="302"/>
      <c r="I92" s="302"/>
      <c r="J92" s="302"/>
      <c r="K92" s="314"/>
    </row>
    <row r="93" spans="1:13">
      <c r="A93" s="299"/>
      <c r="B93" s="299"/>
      <c r="C93" s="299"/>
      <c r="D93" s="299"/>
      <c r="E93" s="299"/>
      <c r="F93" s="299"/>
      <c r="G93" s="299"/>
      <c r="H93" s="299"/>
      <c r="I93" s="299"/>
      <c r="J93" s="299"/>
      <c r="K93" s="299"/>
    </row>
    <row r="94" spans="1:13" ht="27" customHeight="1">
      <c r="A94" s="309" t="s">
        <v>32</v>
      </c>
      <c r="B94" s="310"/>
      <c r="C94" s="209" t="s">
        <v>30</v>
      </c>
      <c r="D94" s="313" t="s">
        <v>144</v>
      </c>
      <c r="E94" s="302"/>
      <c r="F94" s="302"/>
      <c r="G94" s="302"/>
      <c r="H94" s="302"/>
      <c r="I94" s="302"/>
      <c r="J94" s="302"/>
      <c r="K94" s="314"/>
    </row>
    <row r="95" spans="1:13">
      <c r="A95" s="311"/>
      <c r="B95" s="312"/>
      <c r="C95" s="209" t="s">
        <v>31</v>
      </c>
      <c r="D95" s="313">
        <v>104021</v>
      </c>
      <c r="E95" s="302"/>
      <c r="F95" s="302"/>
      <c r="G95" s="302"/>
      <c r="H95" s="302"/>
      <c r="I95" s="302"/>
      <c r="J95" s="302"/>
      <c r="K95" s="314"/>
    </row>
    <row r="96" spans="1:13">
      <c r="A96" s="302"/>
      <c r="B96" s="302"/>
      <c r="C96" s="302"/>
      <c r="D96" s="302"/>
      <c r="E96" s="302"/>
      <c r="F96" s="302"/>
      <c r="G96" s="302"/>
      <c r="H96" s="302"/>
      <c r="I96" s="302"/>
      <c r="J96" s="302"/>
      <c r="K96" s="302"/>
    </row>
    <row r="97" spans="1:12" ht="16.5" customHeight="1">
      <c r="A97" s="315" t="s">
        <v>33</v>
      </c>
      <c r="B97" s="316"/>
      <c r="C97" s="317"/>
      <c r="D97" s="313" t="s">
        <v>144</v>
      </c>
      <c r="E97" s="302"/>
      <c r="F97" s="302"/>
      <c r="G97" s="302"/>
      <c r="H97" s="302"/>
      <c r="I97" s="302"/>
      <c r="J97" s="302"/>
      <c r="K97" s="314"/>
    </row>
    <row r="98" spans="1:12">
      <c r="A98" s="299"/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spans="1:12" ht="16.5" customHeight="1">
      <c r="A99" s="315" t="s">
        <v>34</v>
      </c>
      <c r="B99" s="316"/>
      <c r="C99" s="317"/>
      <c r="D99" s="313">
        <v>1006</v>
      </c>
      <c r="E99" s="302"/>
      <c r="F99" s="302"/>
      <c r="G99" s="302"/>
      <c r="H99" s="302"/>
      <c r="I99" s="302"/>
      <c r="J99" s="302"/>
      <c r="K99" s="314"/>
    </row>
    <row r="100" spans="1:12">
      <c r="A100" s="302"/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pans="1:12" ht="16.5" customHeight="1">
      <c r="A101" s="315" t="s">
        <v>35</v>
      </c>
      <c r="B101" s="316"/>
      <c r="C101" s="317"/>
      <c r="D101" s="313">
        <v>1</v>
      </c>
      <c r="E101" s="302"/>
      <c r="F101" s="302"/>
      <c r="G101" s="302"/>
      <c r="H101" s="302"/>
      <c r="I101" s="302"/>
      <c r="J101" s="302"/>
      <c r="K101" s="314"/>
    </row>
    <row r="102" spans="1:12">
      <c r="A102" s="299"/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</row>
    <row r="103" spans="1:12" ht="16.5" customHeight="1">
      <c r="A103" s="318" t="s">
        <v>36</v>
      </c>
      <c r="B103" s="319"/>
      <c r="C103" s="209" t="s">
        <v>37</v>
      </c>
      <c r="D103" s="335" t="s">
        <v>142</v>
      </c>
      <c r="E103" s="336"/>
      <c r="F103" s="336"/>
      <c r="G103" s="336"/>
      <c r="H103" s="336"/>
      <c r="I103" s="336"/>
      <c r="J103" s="336"/>
      <c r="K103" s="337"/>
    </row>
    <row r="104" spans="1:12">
      <c r="A104" s="320"/>
      <c r="B104" s="321"/>
      <c r="C104" s="209" t="s">
        <v>38</v>
      </c>
      <c r="D104" s="305" t="s">
        <v>263</v>
      </c>
      <c r="E104" s="305"/>
      <c r="F104" s="305"/>
      <c r="G104" s="305"/>
      <c r="H104" s="305"/>
      <c r="I104" s="305"/>
      <c r="J104" s="305"/>
      <c r="K104" s="305"/>
    </row>
    <row r="105" spans="1:12">
      <c r="A105" s="322"/>
      <c r="B105" s="323"/>
      <c r="C105" s="209" t="s">
        <v>39</v>
      </c>
      <c r="D105" s="335" t="s">
        <v>142</v>
      </c>
      <c r="E105" s="336"/>
      <c r="F105" s="336"/>
      <c r="G105" s="336"/>
      <c r="H105" s="336"/>
      <c r="I105" s="336"/>
      <c r="J105" s="336"/>
      <c r="K105" s="337"/>
    </row>
    <row r="106" spans="1:12" ht="10.5" customHeight="1">
      <c r="A106" s="299"/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</row>
    <row r="107" spans="1:12" ht="27" customHeight="1">
      <c r="A107" s="289" t="s">
        <v>40</v>
      </c>
      <c r="B107" s="290"/>
      <c r="C107" s="209" t="s">
        <v>41</v>
      </c>
      <c r="D107" s="295" t="s">
        <v>145</v>
      </c>
      <c r="E107" s="296"/>
      <c r="F107" s="296"/>
      <c r="G107" s="296"/>
      <c r="H107" s="296"/>
      <c r="I107" s="296"/>
      <c r="J107" s="296"/>
      <c r="K107" s="297"/>
    </row>
    <row r="108" spans="1:12" ht="24" customHeight="1">
      <c r="A108" s="291"/>
      <c r="B108" s="292"/>
      <c r="C108" s="209" t="s">
        <v>42</v>
      </c>
      <c r="D108" s="313">
        <v>1108</v>
      </c>
      <c r="E108" s="302"/>
      <c r="F108" s="302"/>
      <c r="G108" s="302"/>
      <c r="H108" s="302"/>
      <c r="I108" s="302"/>
      <c r="J108" s="302"/>
      <c r="K108" s="314"/>
    </row>
    <row r="109" spans="1:12" ht="24.75" customHeight="1">
      <c r="A109" s="291"/>
      <c r="B109" s="292"/>
      <c r="C109" s="209" t="s">
        <v>43</v>
      </c>
      <c r="D109" s="295" t="s">
        <v>241</v>
      </c>
      <c r="E109" s="296"/>
      <c r="F109" s="296"/>
      <c r="G109" s="296"/>
      <c r="H109" s="296"/>
      <c r="I109" s="296"/>
      <c r="J109" s="296"/>
      <c r="K109" s="297"/>
    </row>
    <row r="110" spans="1:12" ht="18.75" customHeight="1">
      <c r="A110" s="293"/>
      <c r="B110" s="294"/>
      <c r="C110" s="209" t="s">
        <v>44</v>
      </c>
      <c r="D110" s="313">
        <v>32002</v>
      </c>
      <c r="E110" s="302"/>
      <c r="F110" s="302"/>
      <c r="G110" s="302"/>
      <c r="H110" s="302"/>
      <c r="I110" s="302"/>
      <c r="J110" s="302"/>
      <c r="K110" s="314"/>
    </row>
    <row r="111" spans="1:12" ht="11.25" customHeight="1">
      <c r="A111" s="315" t="s">
        <v>45</v>
      </c>
      <c r="B111" s="316"/>
      <c r="C111" s="317"/>
      <c r="D111" s="313" t="s">
        <v>148</v>
      </c>
      <c r="E111" s="302"/>
      <c r="F111" s="302"/>
      <c r="G111" s="302"/>
      <c r="H111" s="302"/>
      <c r="I111" s="302"/>
      <c r="J111" s="302"/>
      <c r="K111" s="314"/>
    </row>
    <row r="112" spans="1:12">
      <c r="L112" s="154" t="s">
        <v>245</v>
      </c>
    </row>
    <row r="113" spans="1:14" ht="57.75" customHeight="1">
      <c r="A113" s="327" t="s">
        <v>50</v>
      </c>
      <c r="B113" s="329" t="s">
        <v>1</v>
      </c>
      <c r="C113" s="330"/>
      <c r="D113" s="327" t="s">
        <v>49</v>
      </c>
      <c r="E113" s="331" t="s">
        <v>3</v>
      </c>
      <c r="F113" s="332"/>
      <c r="G113" s="333"/>
      <c r="H113" s="327" t="s">
        <v>47</v>
      </c>
      <c r="I113" s="327" t="s">
        <v>4</v>
      </c>
      <c r="J113" s="327" t="s">
        <v>5</v>
      </c>
      <c r="K113" s="327" t="s">
        <v>6</v>
      </c>
      <c r="L113" s="331" t="s">
        <v>46</v>
      </c>
      <c r="M113" s="333"/>
      <c r="N113" s="327" t="s">
        <v>7</v>
      </c>
    </row>
    <row r="114" spans="1:14" ht="66.75" customHeight="1">
      <c r="A114" s="328"/>
      <c r="B114" s="208" t="s">
        <v>8</v>
      </c>
      <c r="C114" s="206" t="s">
        <v>0</v>
      </c>
      <c r="D114" s="328"/>
      <c r="E114" s="206" t="s">
        <v>48</v>
      </c>
      <c r="F114" s="206" t="s">
        <v>9</v>
      </c>
      <c r="G114" s="206" t="s">
        <v>10</v>
      </c>
      <c r="H114" s="328"/>
      <c r="I114" s="328"/>
      <c r="J114" s="328"/>
      <c r="K114" s="328"/>
      <c r="L114" s="206" t="s">
        <v>11</v>
      </c>
      <c r="M114" s="206" t="s">
        <v>12</v>
      </c>
      <c r="N114" s="328"/>
    </row>
    <row r="115" spans="1:14" ht="10.5" customHeight="1">
      <c r="A115" s="210" t="s">
        <v>13</v>
      </c>
      <c r="B115" s="210" t="s">
        <v>14</v>
      </c>
      <c r="C115" s="210" t="s">
        <v>15</v>
      </c>
      <c r="D115" s="210" t="s">
        <v>16</v>
      </c>
      <c r="E115" s="210" t="s">
        <v>17</v>
      </c>
      <c r="F115" s="210" t="s">
        <v>18</v>
      </c>
      <c r="G115" s="210" t="s">
        <v>19</v>
      </c>
      <c r="H115" s="210" t="s">
        <v>20</v>
      </c>
      <c r="I115" s="210" t="s">
        <v>21</v>
      </c>
      <c r="J115" s="210" t="s">
        <v>22</v>
      </c>
      <c r="K115" s="210" t="s">
        <v>23</v>
      </c>
      <c r="L115" s="210" t="s">
        <v>24</v>
      </c>
      <c r="M115" s="210" t="s">
        <v>25</v>
      </c>
      <c r="N115" s="210" t="s">
        <v>26</v>
      </c>
    </row>
    <row r="116" spans="1:14" ht="22.5" customHeight="1">
      <c r="A116" s="4">
        <v>1200000</v>
      </c>
      <c r="B116" s="5" t="s">
        <v>62</v>
      </c>
      <c r="C116" s="4" t="s">
        <v>28</v>
      </c>
      <c r="D116" s="184">
        <f>D118</f>
        <v>286851.59999999998</v>
      </c>
      <c r="E116" s="157">
        <f t="shared" ref="E116:G116" si="7">E118</f>
        <v>0</v>
      </c>
      <c r="F116" s="199">
        <f t="shared" si="7"/>
        <v>0</v>
      </c>
      <c r="G116" s="157">
        <f t="shared" si="7"/>
        <v>0</v>
      </c>
      <c r="H116" s="184">
        <f>D116+E116+F116+G116</f>
        <v>286851.59999999998</v>
      </c>
      <c r="I116" s="25">
        <f>I118</f>
        <v>0</v>
      </c>
      <c r="J116" s="25">
        <f t="shared" ref="J116:K116" si="8">J118</f>
        <v>0</v>
      </c>
      <c r="K116" s="25">
        <f t="shared" si="8"/>
        <v>0</v>
      </c>
      <c r="L116" s="155"/>
      <c r="M116" s="155"/>
      <c r="N116" s="155"/>
    </row>
    <row r="117" spans="1:14" ht="17.25">
      <c r="A117" s="4">
        <v>1210000</v>
      </c>
      <c r="B117" s="5" t="s">
        <v>63</v>
      </c>
      <c r="C117" s="4" t="s">
        <v>28</v>
      </c>
      <c r="D117" s="187"/>
      <c r="E117" s="155"/>
      <c r="F117" s="199"/>
      <c r="G117" s="155"/>
      <c r="H117" s="184"/>
      <c r="I117" s="155"/>
      <c r="J117" s="155"/>
      <c r="K117" s="155"/>
      <c r="L117" s="155"/>
      <c r="M117" s="155"/>
      <c r="N117" s="155"/>
    </row>
    <row r="118" spans="1:14" ht="15" customHeight="1">
      <c r="A118" s="4">
        <v>1216000</v>
      </c>
      <c r="B118" s="5" t="s">
        <v>119</v>
      </c>
      <c r="C118" s="4">
        <v>512900</v>
      </c>
      <c r="D118" s="184">
        <v>286851.59999999998</v>
      </c>
      <c r="E118" s="155"/>
      <c r="F118" s="199"/>
      <c r="G118" s="155"/>
      <c r="H118" s="184">
        <f t="shared" ref="H118:H119" si="9">D118+E118+F118+G118</f>
        <v>286851.59999999998</v>
      </c>
      <c r="I118" s="155"/>
      <c r="J118" s="155"/>
      <c r="K118" s="155"/>
      <c r="L118" s="155"/>
      <c r="M118" s="155"/>
      <c r="N118" s="155"/>
    </row>
    <row r="119" spans="1:14" ht="13.5" customHeight="1">
      <c r="A119" s="4">
        <v>1000000</v>
      </c>
      <c r="B119" s="4" t="s">
        <v>192</v>
      </c>
      <c r="C119" s="4"/>
      <c r="D119" s="184">
        <f>D116</f>
        <v>286851.59999999998</v>
      </c>
      <c r="E119" s="157">
        <f t="shared" ref="E119:G119" si="10">E116</f>
        <v>0</v>
      </c>
      <c r="F119" s="199">
        <f t="shared" si="10"/>
        <v>0</v>
      </c>
      <c r="G119" s="157">
        <f t="shared" si="10"/>
        <v>0</v>
      </c>
      <c r="H119" s="184">
        <f t="shared" si="9"/>
        <v>286851.59999999998</v>
      </c>
      <c r="I119" s="25">
        <f>I116</f>
        <v>0</v>
      </c>
      <c r="J119" s="25">
        <f>J116</f>
        <v>0</v>
      </c>
      <c r="K119" s="25">
        <f>K116</f>
        <v>0</v>
      </c>
      <c r="L119" s="155"/>
      <c r="M119" s="155"/>
      <c r="N119" s="155"/>
    </row>
    <row r="120" spans="1:14" ht="12.75" customHeight="1">
      <c r="A120" s="54"/>
      <c r="B120" s="54"/>
      <c r="C120" s="54"/>
      <c r="D120" s="212"/>
      <c r="E120" s="87"/>
      <c r="F120" s="213"/>
      <c r="G120" s="87"/>
      <c r="H120" s="212"/>
      <c r="I120" s="55"/>
      <c r="J120" s="55"/>
      <c r="K120" s="55"/>
      <c r="L120" s="56"/>
      <c r="M120" s="56"/>
      <c r="N120" s="56"/>
    </row>
    <row r="121" spans="1:14" ht="12.75" customHeight="1">
      <c r="A121" s="54"/>
      <c r="B121" s="54"/>
      <c r="C121" s="54"/>
      <c r="D121" s="212"/>
      <c r="E121" s="87"/>
      <c r="F121" s="213"/>
      <c r="G121" s="87"/>
      <c r="H121" s="212"/>
      <c r="I121" s="55"/>
      <c r="J121" s="55"/>
      <c r="K121" s="55"/>
      <c r="L121" s="56"/>
      <c r="M121" s="56"/>
      <c r="N121" s="56"/>
    </row>
    <row r="122" spans="1:14" ht="16.5" customHeight="1">
      <c r="B122" s="156" t="s">
        <v>341</v>
      </c>
      <c r="C122" s="287" t="s">
        <v>66</v>
      </c>
      <c r="D122" s="287"/>
      <c r="E122" s="287"/>
      <c r="F122" s="285" t="s">
        <v>67</v>
      </c>
      <c r="G122" s="285"/>
      <c r="I122" s="288" t="s">
        <v>282</v>
      </c>
      <c r="J122" s="288"/>
      <c r="K122" s="288"/>
    </row>
    <row r="123" spans="1:14" ht="16.5" customHeight="1">
      <c r="B123" s="8"/>
      <c r="C123" s="8"/>
      <c r="D123" s="1"/>
      <c r="F123" s="285" t="s">
        <v>68</v>
      </c>
      <c r="G123" s="285"/>
      <c r="I123" s="285" t="s">
        <v>69</v>
      </c>
      <c r="J123" s="285"/>
      <c r="K123" s="285"/>
    </row>
    <row r="124" spans="1:14">
      <c r="B124" s="204" t="s">
        <v>70</v>
      </c>
      <c r="C124" s="8"/>
      <c r="D124" s="8"/>
      <c r="E124" s="8"/>
      <c r="F124" s="8"/>
      <c r="G124" s="8"/>
      <c r="H124" s="8"/>
    </row>
    <row r="125" spans="1:14" ht="16.5" customHeight="1">
      <c r="B125" s="8"/>
      <c r="C125" s="287" t="s">
        <v>71</v>
      </c>
      <c r="D125" s="287"/>
      <c r="E125" s="287"/>
      <c r="F125" s="285" t="s">
        <v>67</v>
      </c>
      <c r="G125" s="285"/>
      <c r="H125" s="7"/>
      <c r="I125" s="288" t="s">
        <v>216</v>
      </c>
      <c r="J125" s="288"/>
      <c r="K125" s="288"/>
    </row>
    <row r="126" spans="1:14" ht="16.5" customHeight="1">
      <c r="B126" s="8"/>
      <c r="C126" s="207"/>
      <c r="D126" s="207"/>
      <c r="E126" s="207"/>
      <c r="F126" s="285" t="s">
        <v>68</v>
      </c>
      <c r="G126" s="285"/>
      <c r="H126" s="7"/>
      <c r="I126" s="285" t="s">
        <v>69</v>
      </c>
      <c r="J126" s="285"/>
      <c r="K126" s="285"/>
    </row>
    <row r="127" spans="1:14">
      <c r="I127" s="306" t="s">
        <v>122</v>
      </c>
      <c r="J127" s="306"/>
      <c r="K127" s="306"/>
    </row>
    <row r="128" spans="1:14" ht="10.5" customHeight="1">
      <c r="I128" s="205"/>
      <c r="J128" s="205"/>
      <c r="K128" s="205"/>
    </row>
    <row r="129" spans="1:13">
      <c r="A129" s="307" t="s">
        <v>120</v>
      </c>
      <c r="B129" s="307"/>
      <c r="C129" s="307"/>
      <c r="D129" s="307"/>
      <c r="E129" s="307"/>
      <c r="F129" s="307"/>
      <c r="G129" s="307"/>
      <c r="H129" s="307"/>
      <c r="I129" s="307"/>
      <c r="J129" s="307"/>
      <c r="K129" s="307"/>
    </row>
    <row r="130" spans="1:13">
      <c r="A130" s="307" t="s">
        <v>121</v>
      </c>
      <c r="B130" s="307"/>
      <c r="C130" s="307"/>
      <c r="D130" s="307"/>
      <c r="E130" s="307"/>
      <c r="F130" s="307"/>
      <c r="G130" s="307"/>
      <c r="H130" s="307"/>
      <c r="I130" s="307"/>
      <c r="J130" s="307"/>
      <c r="K130" s="307"/>
    </row>
    <row r="131" spans="1:13">
      <c r="A131" s="307" t="s">
        <v>339</v>
      </c>
      <c r="B131" s="307"/>
      <c r="C131" s="307"/>
      <c r="D131" s="307"/>
      <c r="E131" s="307"/>
      <c r="F131" s="307"/>
      <c r="G131" s="307"/>
      <c r="H131" s="307"/>
      <c r="I131" s="307"/>
      <c r="J131" s="307"/>
      <c r="K131" s="307"/>
    </row>
    <row r="132" spans="1:13" ht="13.5" customHeight="1">
      <c r="I132" s="160"/>
      <c r="M132" s="12"/>
    </row>
    <row r="133" spans="1:13" ht="16.5" customHeight="1">
      <c r="A133" s="309" t="s">
        <v>29</v>
      </c>
      <c r="B133" s="310"/>
      <c r="C133" s="209" t="s">
        <v>30</v>
      </c>
      <c r="D133" s="313" t="s">
        <v>144</v>
      </c>
      <c r="E133" s="302"/>
      <c r="F133" s="302"/>
      <c r="G133" s="302"/>
      <c r="H133" s="302"/>
      <c r="I133" s="302"/>
      <c r="J133" s="302"/>
      <c r="K133" s="314"/>
    </row>
    <row r="134" spans="1:13">
      <c r="A134" s="311"/>
      <c r="B134" s="312"/>
      <c r="C134" s="209" t="s">
        <v>31</v>
      </c>
      <c r="D134" s="313">
        <v>104021</v>
      </c>
      <c r="E134" s="302"/>
      <c r="F134" s="302"/>
      <c r="G134" s="302"/>
      <c r="H134" s="302"/>
      <c r="I134" s="302"/>
      <c r="J134" s="302"/>
      <c r="K134" s="314"/>
    </row>
    <row r="135" spans="1:13">
      <c r="A135" s="299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</row>
    <row r="136" spans="1:13" ht="27" customHeight="1">
      <c r="A136" s="309" t="s">
        <v>32</v>
      </c>
      <c r="B136" s="310"/>
      <c r="C136" s="209" t="s">
        <v>30</v>
      </c>
      <c r="D136" s="313" t="s">
        <v>144</v>
      </c>
      <c r="E136" s="302"/>
      <c r="F136" s="302"/>
      <c r="G136" s="302"/>
      <c r="H136" s="302"/>
      <c r="I136" s="302"/>
      <c r="J136" s="302"/>
      <c r="K136" s="314"/>
    </row>
    <row r="137" spans="1:13">
      <c r="A137" s="311"/>
      <c r="B137" s="312"/>
      <c r="C137" s="209" t="s">
        <v>31</v>
      </c>
      <c r="D137" s="313">
        <v>104021</v>
      </c>
      <c r="E137" s="302"/>
      <c r="F137" s="302"/>
      <c r="G137" s="302"/>
      <c r="H137" s="302"/>
      <c r="I137" s="302"/>
      <c r="J137" s="302"/>
      <c r="K137" s="314"/>
    </row>
    <row r="138" spans="1:13">
      <c r="A138" s="302"/>
      <c r="B138" s="302"/>
      <c r="C138" s="302"/>
      <c r="D138" s="302"/>
      <c r="E138" s="302"/>
      <c r="F138" s="302"/>
      <c r="G138" s="302"/>
      <c r="H138" s="302"/>
      <c r="I138" s="302"/>
      <c r="J138" s="302"/>
      <c r="K138" s="302"/>
    </row>
    <row r="139" spans="1:13" ht="16.5" customHeight="1">
      <c r="A139" s="315" t="s">
        <v>33</v>
      </c>
      <c r="B139" s="316"/>
      <c r="C139" s="317"/>
      <c r="D139" s="313" t="s">
        <v>144</v>
      </c>
      <c r="E139" s="302"/>
      <c r="F139" s="302"/>
      <c r="G139" s="302"/>
      <c r="H139" s="302"/>
      <c r="I139" s="302"/>
      <c r="J139" s="302"/>
      <c r="K139" s="314"/>
    </row>
    <row r="140" spans="1:13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</row>
    <row r="141" spans="1:13" ht="16.5" customHeight="1">
      <c r="A141" s="315" t="s">
        <v>34</v>
      </c>
      <c r="B141" s="316"/>
      <c r="C141" s="317"/>
      <c r="D141" s="313">
        <v>1006</v>
      </c>
      <c r="E141" s="302"/>
      <c r="F141" s="302"/>
      <c r="G141" s="302"/>
      <c r="H141" s="302"/>
      <c r="I141" s="302"/>
      <c r="J141" s="302"/>
      <c r="K141" s="314"/>
    </row>
    <row r="142" spans="1:13">
      <c r="A142" s="302"/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</row>
    <row r="143" spans="1:13" ht="16.5" customHeight="1">
      <c r="A143" s="315" t="s">
        <v>35</v>
      </c>
      <c r="B143" s="316"/>
      <c r="C143" s="317"/>
      <c r="D143" s="313">
        <v>1</v>
      </c>
      <c r="E143" s="302"/>
      <c r="F143" s="302"/>
      <c r="G143" s="302"/>
      <c r="H143" s="302"/>
      <c r="I143" s="302"/>
      <c r="J143" s="302"/>
      <c r="K143" s="314"/>
    </row>
    <row r="144" spans="1:13">
      <c r="A144" s="299"/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</row>
    <row r="145" spans="1:14" ht="16.5" customHeight="1">
      <c r="A145" s="318" t="s">
        <v>36</v>
      </c>
      <c r="B145" s="319"/>
      <c r="C145" s="209" t="s">
        <v>37</v>
      </c>
      <c r="D145" s="335" t="s">
        <v>142</v>
      </c>
      <c r="E145" s="336"/>
      <c r="F145" s="336"/>
      <c r="G145" s="336"/>
      <c r="H145" s="336"/>
      <c r="I145" s="336"/>
      <c r="J145" s="336"/>
      <c r="K145" s="337"/>
    </row>
    <row r="146" spans="1:14">
      <c r="A146" s="320"/>
      <c r="B146" s="321"/>
      <c r="C146" s="209" t="s">
        <v>38</v>
      </c>
      <c r="D146" s="335" t="s">
        <v>142</v>
      </c>
      <c r="E146" s="336"/>
      <c r="F146" s="336"/>
      <c r="G146" s="336"/>
      <c r="H146" s="336"/>
      <c r="I146" s="336"/>
      <c r="J146" s="336"/>
      <c r="K146" s="337"/>
    </row>
    <row r="147" spans="1:14">
      <c r="A147" s="322"/>
      <c r="B147" s="323"/>
      <c r="C147" s="209" t="s">
        <v>39</v>
      </c>
      <c r="D147" s="324" t="s">
        <v>143</v>
      </c>
      <c r="E147" s="325"/>
      <c r="F147" s="325"/>
      <c r="G147" s="325"/>
      <c r="H147" s="325"/>
      <c r="I147" s="325"/>
      <c r="J147" s="325"/>
      <c r="K147" s="326"/>
    </row>
    <row r="148" spans="1:14" ht="8.25" customHeight="1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</row>
    <row r="149" spans="1:14" ht="27" customHeight="1">
      <c r="A149" s="289" t="s">
        <v>40</v>
      </c>
      <c r="B149" s="290"/>
      <c r="C149" s="209" t="s">
        <v>41</v>
      </c>
      <c r="D149" s="295" t="s">
        <v>145</v>
      </c>
      <c r="E149" s="296"/>
      <c r="F149" s="296"/>
      <c r="G149" s="296"/>
      <c r="H149" s="296"/>
      <c r="I149" s="296"/>
      <c r="J149" s="296"/>
      <c r="K149" s="297"/>
    </row>
    <row r="150" spans="1:14" ht="21.75" customHeight="1">
      <c r="A150" s="291"/>
      <c r="B150" s="292"/>
      <c r="C150" s="209" t="s">
        <v>42</v>
      </c>
      <c r="D150" s="313">
        <v>1108</v>
      </c>
      <c r="E150" s="302"/>
      <c r="F150" s="302"/>
      <c r="G150" s="302"/>
      <c r="H150" s="302"/>
      <c r="I150" s="302"/>
      <c r="J150" s="302"/>
      <c r="K150" s="314"/>
    </row>
    <row r="151" spans="1:14" ht="26.25" customHeight="1">
      <c r="A151" s="291"/>
      <c r="B151" s="292"/>
      <c r="C151" s="209" t="s">
        <v>43</v>
      </c>
      <c r="D151" s="295" t="s">
        <v>241</v>
      </c>
      <c r="E151" s="296"/>
      <c r="F151" s="296"/>
      <c r="G151" s="296"/>
      <c r="H151" s="296"/>
      <c r="I151" s="296"/>
      <c r="J151" s="296"/>
      <c r="K151" s="297"/>
    </row>
    <row r="152" spans="1:14" ht="21.75" customHeight="1">
      <c r="A152" s="293"/>
      <c r="B152" s="294"/>
      <c r="C152" s="209" t="s">
        <v>44</v>
      </c>
      <c r="D152" s="313">
        <v>32002</v>
      </c>
      <c r="E152" s="302"/>
      <c r="F152" s="302"/>
      <c r="G152" s="302"/>
      <c r="H152" s="302"/>
      <c r="I152" s="302"/>
      <c r="J152" s="302"/>
      <c r="K152" s="314"/>
    </row>
    <row r="153" spans="1:14" ht="12.75" customHeight="1">
      <c r="A153" s="315" t="s">
        <v>45</v>
      </c>
      <c r="B153" s="316"/>
      <c r="C153" s="317"/>
      <c r="D153" s="313" t="s">
        <v>148</v>
      </c>
      <c r="E153" s="302"/>
      <c r="F153" s="302"/>
      <c r="G153" s="302"/>
      <c r="H153" s="302"/>
      <c r="I153" s="302"/>
      <c r="J153" s="302"/>
      <c r="K153" s="314"/>
    </row>
    <row r="154" spans="1:14" ht="11.25" customHeight="1">
      <c r="L154" s="64" t="s">
        <v>246</v>
      </c>
    </row>
    <row r="155" spans="1:14" ht="66" customHeight="1">
      <c r="A155" s="327" t="s">
        <v>50</v>
      </c>
      <c r="B155" s="329" t="s">
        <v>1</v>
      </c>
      <c r="C155" s="330"/>
      <c r="D155" s="327" t="s">
        <v>49</v>
      </c>
      <c r="E155" s="331" t="s">
        <v>3</v>
      </c>
      <c r="F155" s="332"/>
      <c r="G155" s="333"/>
      <c r="H155" s="327" t="s">
        <v>47</v>
      </c>
      <c r="I155" s="327" t="s">
        <v>4</v>
      </c>
      <c r="J155" s="327" t="s">
        <v>5</v>
      </c>
      <c r="K155" s="327" t="s">
        <v>6</v>
      </c>
      <c r="L155" s="331" t="s">
        <v>46</v>
      </c>
      <c r="M155" s="333"/>
      <c r="N155" s="327" t="s">
        <v>7</v>
      </c>
    </row>
    <row r="156" spans="1:14" ht="57.75" customHeight="1">
      <c r="A156" s="328"/>
      <c r="B156" s="208" t="s">
        <v>8</v>
      </c>
      <c r="C156" s="206" t="s">
        <v>0</v>
      </c>
      <c r="D156" s="328"/>
      <c r="E156" s="206" t="s">
        <v>48</v>
      </c>
      <c r="F156" s="206" t="s">
        <v>9</v>
      </c>
      <c r="G156" s="206" t="s">
        <v>10</v>
      </c>
      <c r="H156" s="328"/>
      <c r="I156" s="328"/>
      <c r="J156" s="328"/>
      <c r="K156" s="328"/>
      <c r="L156" s="206" t="s">
        <v>11</v>
      </c>
      <c r="M156" s="206" t="s">
        <v>12</v>
      </c>
      <c r="N156" s="328"/>
    </row>
    <row r="157" spans="1:14">
      <c r="A157" s="210" t="s">
        <v>13</v>
      </c>
      <c r="B157" s="210" t="s">
        <v>14</v>
      </c>
      <c r="C157" s="210" t="s">
        <v>15</v>
      </c>
      <c r="D157" s="210" t="s">
        <v>16</v>
      </c>
      <c r="E157" s="210" t="s">
        <v>17</v>
      </c>
      <c r="F157" s="210" t="s">
        <v>18</v>
      </c>
      <c r="G157" s="210" t="s">
        <v>19</v>
      </c>
      <c r="H157" s="210" t="s">
        <v>20</v>
      </c>
      <c r="I157" s="210" t="s">
        <v>21</v>
      </c>
      <c r="J157" s="210" t="s">
        <v>22</v>
      </c>
      <c r="K157" s="210" t="s">
        <v>23</v>
      </c>
      <c r="L157" s="210" t="s">
        <v>24</v>
      </c>
      <c r="M157" s="210" t="s">
        <v>25</v>
      </c>
      <c r="N157" s="210" t="s">
        <v>26</v>
      </c>
    </row>
    <row r="158" spans="1:14" ht="24" customHeight="1">
      <c r="A158" s="4">
        <v>1200000</v>
      </c>
      <c r="B158" s="5" t="s">
        <v>62</v>
      </c>
      <c r="C158" s="4" t="s">
        <v>28</v>
      </c>
      <c r="D158" s="134">
        <f>D160</f>
        <v>71712.899999999994</v>
      </c>
      <c r="E158" s="157">
        <f t="shared" ref="E158:G158" si="11">E160</f>
        <v>0</v>
      </c>
      <c r="F158" s="199">
        <f t="shared" si="11"/>
        <v>0</v>
      </c>
      <c r="G158" s="157">
        <f t="shared" si="11"/>
        <v>0</v>
      </c>
      <c r="H158" s="134">
        <f>D158+E158+F158+G158</f>
        <v>71712.899999999994</v>
      </c>
      <c r="I158" s="25">
        <f>I160</f>
        <v>0</v>
      </c>
      <c r="J158" s="25">
        <f t="shared" ref="J158:K158" si="12">J160</f>
        <v>0</v>
      </c>
      <c r="K158" s="25">
        <f t="shared" si="12"/>
        <v>0</v>
      </c>
      <c r="L158" s="155"/>
      <c r="M158" s="155"/>
      <c r="N158" s="155"/>
    </row>
    <row r="159" spans="1:14" ht="17.25">
      <c r="A159" s="4">
        <v>1210000</v>
      </c>
      <c r="B159" s="5" t="s">
        <v>63</v>
      </c>
      <c r="C159" s="4" t="s">
        <v>28</v>
      </c>
      <c r="D159" s="155"/>
      <c r="E159" s="155"/>
      <c r="F159" s="199"/>
      <c r="G159" s="155"/>
      <c r="H159" s="134">
        <f t="shared" ref="H159:H161" si="13">D159+E159+F159+G159</f>
        <v>0</v>
      </c>
      <c r="I159" s="155"/>
      <c r="J159" s="155"/>
      <c r="K159" s="155"/>
      <c r="L159" s="155"/>
      <c r="M159" s="155"/>
      <c r="N159" s="155"/>
    </row>
    <row r="160" spans="1:14" ht="15" customHeight="1">
      <c r="A160" s="4">
        <v>1216000</v>
      </c>
      <c r="B160" s="5" t="s">
        <v>119</v>
      </c>
      <c r="C160" s="4">
        <v>512900</v>
      </c>
      <c r="D160" s="134">
        <v>71712.899999999994</v>
      </c>
      <c r="E160" s="155"/>
      <c r="F160" s="199"/>
      <c r="G160" s="155"/>
      <c r="H160" s="134">
        <f t="shared" si="13"/>
        <v>71712.899999999994</v>
      </c>
      <c r="I160" s="155"/>
      <c r="J160" s="155"/>
      <c r="K160" s="155"/>
      <c r="L160" s="155"/>
      <c r="M160" s="155"/>
      <c r="N160" s="155"/>
    </row>
    <row r="161" spans="1:14" ht="17.25" customHeight="1">
      <c r="A161" s="4">
        <v>1000000</v>
      </c>
      <c r="B161" s="4" t="s">
        <v>192</v>
      </c>
      <c r="C161" s="4"/>
      <c r="D161" s="134">
        <f>D158</f>
        <v>71712.899999999994</v>
      </c>
      <c r="E161" s="157">
        <f t="shared" ref="E161:G161" si="14">E158</f>
        <v>0</v>
      </c>
      <c r="F161" s="199">
        <f t="shared" si="14"/>
        <v>0</v>
      </c>
      <c r="G161" s="157">
        <f t="shared" si="14"/>
        <v>0</v>
      </c>
      <c r="H161" s="134">
        <f t="shared" si="13"/>
        <v>71712.899999999994</v>
      </c>
      <c r="I161" s="25">
        <f>I158</f>
        <v>0</v>
      </c>
      <c r="J161" s="25">
        <f>J158</f>
        <v>0</v>
      </c>
      <c r="K161" s="25">
        <f>K158</f>
        <v>0</v>
      </c>
      <c r="L161" s="155"/>
      <c r="M161" s="155"/>
      <c r="N161" s="155"/>
    </row>
    <row r="162" spans="1:14" ht="13.5" customHeight="1">
      <c r="A162" s="54"/>
      <c r="B162" s="54"/>
      <c r="C162" s="54"/>
      <c r="D162" s="200"/>
      <c r="E162" s="87"/>
      <c r="F162" s="213"/>
      <c r="G162" s="87"/>
      <c r="H162" s="200"/>
      <c r="I162" s="55"/>
      <c r="J162" s="55"/>
      <c r="K162" s="55"/>
      <c r="L162" s="56"/>
      <c r="M162" s="56"/>
      <c r="N162" s="56"/>
    </row>
    <row r="163" spans="1:14" ht="10.5" customHeight="1">
      <c r="A163" s="54"/>
      <c r="B163" s="54"/>
      <c r="C163" s="54"/>
      <c r="D163" s="200"/>
      <c r="E163" s="87"/>
      <c r="F163" s="213"/>
      <c r="G163" s="87"/>
      <c r="H163" s="200"/>
      <c r="I163" s="55"/>
      <c r="J163" s="55"/>
      <c r="K163" s="55"/>
      <c r="L163" s="56"/>
      <c r="M163" s="56"/>
      <c r="N163" s="56"/>
    </row>
    <row r="164" spans="1:14" ht="16.5" customHeight="1">
      <c r="B164" s="156" t="s">
        <v>341</v>
      </c>
      <c r="C164" s="287"/>
      <c r="D164" s="287"/>
      <c r="E164" s="287"/>
      <c r="F164" s="285" t="s">
        <v>67</v>
      </c>
      <c r="G164" s="285"/>
      <c r="I164" s="288" t="s">
        <v>282</v>
      </c>
      <c r="J164" s="288"/>
      <c r="K164" s="288"/>
    </row>
    <row r="165" spans="1:14" ht="16.5" customHeight="1">
      <c r="B165" s="8"/>
      <c r="C165" s="8"/>
      <c r="D165" s="1"/>
      <c r="F165" s="285" t="s">
        <v>68</v>
      </c>
      <c r="G165" s="285"/>
      <c r="I165" s="285" t="s">
        <v>69</v>
      </c>
      <c r="J165" s="285"/>
      <c r="K165" s="285"/>
    </row>
    <row r="166" spans="1:14">
      <c r="B166" s="204" t="s">
        <v>70</v>
      </c>
      <c r="C166" s="8"/>
      <c r="D166" s="8"/>
      <c r="E166" s="8"/>
      <c r="F166" s="8"/>
      <c r="G166" s="8"/>
      <c r="H166" s="8"/>
    </row>
    <row r="167" spans="1:14" ht="16.5" customHeight="1">
      <c r="B167" s="8"/>
      <c r="C167" s="287" t="s">
        <v>71</v>
      </c>
      <c r="D167" s="287"/>
      <c r="E167" s="287"/>
      <c r="F167" s="285" t="s">
        <v>67</v>
      </c>
      <c r="G167" s="285"/>
      <c r="H167" s="7"/>
      <c r="I167" s="288" t="s">
        <v>216</v>
      </c>
      <c r="J167" s="288"/>
      <c r="K167" s="288"/>
    </row>
    <row r="168" spans="1:14" ht="16.5" customHeight="1">
      <c r="B168" s="8"/>
      <c r="C168" s="207"/>
      <c r="D168" s="207"/>
      <c r="E168" s="207"/>
      <c r="F168" s="285" t="s">
        <v>68</v>
      </c>
      <c r="G168" s="285"/>
      <c r="H168" s="7"/>
      <c r="I168" s="285" t="s">
        <v>69</v>
      </c>
      <c r="J168" s="285"/>
      <c r="K168" s="285"/>
    </row>
    <row r="169" spans="1:14">
      <c r="D169" s="160"/>
      <c r="I169" s="306" t="s">
        <v>122</v>
      </c>
      <c r="J169" s="306"/>
      <c r="K169" s="306"/>
    </row>
    <row r="170" spans="1:14">
      <c r="I170" s="265"/>
      <c r="J170" s="265"/>
      <c r="K170" s="265"/>
    </row>
    <row r="171" spans="1:14">
      <c r="A171" s="307" t="s">
        <v>120</v>
      </c>
      <c r="B171" s="307"/>
      <c r="C171" s="307"/>
      <c r="D171" s="307"/>
      <c r="E171" s="307"/>
      <c r="F171" s="307"/>
      <c r="G171" s="307"/>
      <c r="H171" s="307"/>
      <c r="I171" s="307"/>
      <c r="J171" s="307"/>
      <c r="K171" s="307"/>
    </row>
    <row r="172" spans="1:14">
      <c r="A172" s="307" t="s">
        <v>121</v>
      </c>
      <c r="B172" s="307"/>
      <c r="C172" s="307"/>
      <c r="D172" s="307"/>
      <c r="E172" s="307"/>
      <c r="F172" s="307"/>
      <c r="G172" s="307"/>
      <c r="H172" s="307"/>
      <c r="I172" s="307"/>
      <c r="J172" s="307"/>
      <c r="K172" s="307"/>
    </row>
    <row r="173" spans="1:14">
      <c r="A173" s="307" t="s">
        <v>339</v>
      </c>
      <c r="B173" s="307"/>
      <c r="C173" s="307"/>
      <c r="D173" s="307"/>
      <c r="E173" s="307"/>
      <c r="F173" s="307"/>
      <c r="G173" s="307"/>
      <c r="H173" s="307"/>
      <c r="I173" s="307"/>
      <c r="J173" s="307"/>
      <c r="K173" s="307"/>
    </row>
    <row r="174" spans="1:14">
      <c r="M174" s="12"/>
    </row>
    <row r="175" spans="1:14">
      <c r="A175" s="309" t="s">
        <v>29</v>
      </c>
      <c r="B175" s="310"/>
      <c r="C175" s="263" t="s">
        <v>30</v>
      </c>
      <c r="D175" s="313" t="s">
        <v>144</v>
      </c>
      <c r="E175" s="302"/>
      <c r="F175" s="302"/>
      <c r="G175" s="302"/>
      <c r="H175" s="302"/>
      <c r="I175" s="302"/>
      <c r="J175" s="302"/>
      <c r="K175" s="314"/>
    </row>
    <row r="176" spans="1:14">
      <c r="A176" s="311"/>
      <c r="B176" s="312"/>
      <c r="C176" s="263" t="s">
        <v>31</v>
      </c>
      <c r="D176" s="313">
        <v>104021</v>
      </c>
      <c r="E176" s="302"/>
      <c r="F176" s="302"/>
      <c r="G176" s="302"/>
      <c r="H176" s="302"/>
      <c r="I176" s="302"/>
      <c r="J176" s="302"/>
      <c r="K176" s="314"/>
    </row>
    <row r="177" spans="1:11">
      <c r="A177" s="299"/>
      <c r="B177" s="299"/>
      <c r="C177" s="299"/>
      <c r="D177" s="299"/>
      <c r="E177" s="299"/>
      <c r="F177" s="299"/>
      <c r="G177" s="299"/>
      <c r="H177" s="299"/>
      <c r="I177" s="299"/>
      <c r="J177" s="299"/>
      <c r="K177" s="299"/>
    </row>
    <row r="178" spans="1:11">
      <c r="A178" s="309" t="s">
        <v>32</v>
      </c>
      <c r="B178" s="310"/>
      <c r="C178" s="263" t="s">
        <v>30</v>
      </c>
      <c r="D178" s="313" t="s">
        <v>144</v>
      </c>
      <c r="E178" s="302"/>
      <c r="F178" s="302"/>
      <c r="G178" s="302"/>
      <c r="H178" s="302"/>
      <c r="I178" s="302"/>
      <c r="J178" s="302"/>
      <c r="K178" s="314"/>
    </row>
    <row r="179" spans="1:11">
      <c r="A179" s="311"/>
      <c r="B179" s="312"/>
      <c r="C179" s="263" t="s">
        <v>31</v>
      </c>
      <c r="D179" s="313">
        <v>104021</v>
      </c>
      <c r="E179" s="302"/>
      <c r="F179" s="302"/>
      <c r="G179" s="302"/>
      <c r="H179" s="302"/>
      <c r="I179" s="302"/>
      <c r="J179" s="302"/>
      <c r="K179" s="314"/>
    </row>
    <row r="180" spans="1:11">
      <c r="A180" s="302"/>
      <c r="B180" s="302"/>
      <c r="C180" s="302"/>
      <c r="D180" s="302"/>
      <c r="E180" s="302"/>
      <c r="F180" s="302"/>
      <c r="G180" s="302"/>
      <c r="H180" s="302"/>
      <c r="I180" s="302"/>
      <c r="J180" s="302"/>
      <c r="K180" s="302"/>
    </row>
    <row r="181" spans="1:11">
      <c r="A181" s="315" t="s">
        <v>33</v>
      </c>
      <c r="B181" s="316"/>
      <c r="C181" s="317"/>
      <c r="D181" s="313" t="s">
        <v>144</v>
      </c>
      <c r="E181" s="302"/>
      <c r="F181" s="302"/>
      <c r="G181" s="302"/>
      <c r="H181" s="302"/>
      <c r="I181" s="302"/>
      <c r="J181" s="302"/>
      <c r="K181" s="314"/>
    </row>
    <row r="182" spans="1:11">
      <c r="A182" s="299"/>
      <c r="B182" s="299"/>
      <c r="C182" s="299"/>
      <c r="D182" s="299"/>
      <c r="E182" s="299"/>
      <c r="F182" s="299"/>
      <c r="G182" s="299"/>
      <c r="H182" s="299"/>
      <c r="I182" s="299"/>
      <c r="J182" s="299"/>
      <c r="K182" s="299"/>
    </row>
    <row r="183" spans="1:11">
      <c r="A183" s="315" t="s">
        <v>34</v>
      </c>
      <c r="B183" s="316"/>
      <c r="C183" s="317"/>
      <c r="D183" s="313">
        <v>1006</v>
      </c>
      <c r="E183" s="302"/>
      <c r="F183" s="302"/>
      <c r="G183" s="302"/>
      <c r="H183" s="302"/>
      <c r="I183" s="302"/>
      <c r="J183" s="302"/>
      <c r="K183" s="314"/>
    </row>
    <row r="184" spans="1:11">
      <c r="A184" s="302"/>
      <c r="B184" s="302"/>
      <c r="C184" s="302"/>
      <c r="D184" s="302"/>
      <c r="E184" s="302"/>
      <c r="F184" s="302"/>
      <c r="G184" s="302"/>
      <c r="H184" s="302"/>
      <c r="I184" s="302"/>
      <c r="J184" s="302"/>
      <c r="K184" s="302"/>
    </row>
    <row r="185" spans="1:11">
      <c r="A185" s="315" t="s">
        <v>35</v>
      </c>
      <c r="B185" s="316"/>
      <c r="C185" s="317"/>
      <c r="D185" s="313">
        <v>1</v>
      </c>
      <c r="E185" s="302"/>
      <c r="F185" s="302"/>
      <c r="G185" s="302"/>
      <c r="H185" s="302"/>
      <c r="I185" s="302"/>
      <c r="J185" s="302"/>
      <c r="K185" s="314"/>
    </row>
    <row r="186" spans="1:11">
      <c r="A186" s="299"/>
      <c r="B186" s="299"/>
      <c r="C186" s="299"/>
      <c r="D186" s="299"/>
      <c r="E186" s="299"/>
      <c r="F186" s="299"/>
      <c r="G186" s="299"/>
      <c r="H186" s="299"/>
      <c r="I186" s="299"/>
      <c r="J186" s="299"/>
      <c r="K186" s="299"/>
    </row>
    <row r="187" spans="1:11">
      <c r="A187" s="318" t="s">
        <v>36</v>
      </c>
      <c r="B187" s="319"/>
      <c r="C187" s="263" t="s">
        <v>37</v>
      </c>
      <c r="D187" s="335" t="s">
        <v>142</v>
      </c>
      <c r="E187" s="336"/>
      <c r="F187" s="336"/>
      <c r="G187" s="336"/>
      <c r="H187" s="336"/>
      <c r="I187" s="336"/>
      <c r="J187" s="336"/>
      <c r="K187" s="337"/>
    </row>
    <row r="188" spans="1:11">
      <c r="A188" s="320"/>
      <c r="B188" s="321"/>
      <c r="C188" s="263" t="s">
        <v>38</v>
      </c>
      <c r="D188" s="305" t="s">
        <v>263</v>
      </c>
      <c r="E188" s="305"/>
      <c r="F188" s="305"/>
      <c r="G188" s="305"/>
      <c r="H188" s="305"/>
      <c r="I188" s="305"/>
      <c r="J188" s="305"/>
      <c r="K188" s="305"/>
    </row>
    <row r="189" spans="1:11">
      <c r="A189" s="322"/>
      <c r="B189" s="323"/>
      <c r="C189" s="263" t="s">
        <v>39</v>
      </c>
      <c r="D189" s="335" t="s">
        <v>142</v>
      </c>
      <c r="E189" s="336"/>
      <c r="F189" s="336"/>
      <c r="G189" s="336"/>
      <c r="H189" s="336"/>
      <c r="I189" s="336"/>
      <c r="J189" s="336"/>
      <c r="K189" s="337"/>
    </row>
    <row r="190" spans="1:11">
      <c r="A190" s="299"/>
      <c r="B190" s="299"/>
      <c r="C190" s="299"/>
      <c r="D190" s="299"/>
      <c r="E190" s="299"/>
      <c r="F190" s="299"/>
      <c r="G190" s="299"/>
      <c r="H190" s="299"/>
      <c r="I190" s="299"/>
      <c r="J190" s="299"/>
      <c r="K190" s="299"/>
    </row>
    <row r="191" spans="1:11" ht="27">
      <c r="A191" s="289" t="s">
        <v>40</v>
      </c>
      <c r="B191" s="290"/>
      <c r="C191" s="263" t="s">
        <v>41</v>
      </c>
      <c r="D191" s="295" t="s">
        <v>145</v>
      </c>
      <c r="E191" s="296"/>
      <c r="F191" s="296"/>
      <c r="G191" s="296"/>
      <c r="H191" s="296"/>
      <c r="I191" s="296"/>
      <c r="J191" s="296"/>
      <c r="K191" s="297"/>
    </row>
    <row r="192" spans="1:11" ht="27">
      <c r="A192" s="291"/>
      <c r="B192" s="292"/>
      <c r="C192" s="263" t="s">
        <v>42</v>
      </c>
      <c r="D192" s="313">
        <v>1108</v>
      </c>
      <c r="E192" s="302"/>
      <c r="F192" s="302"/>
      <c r="G192" s="302"/>
      <c r="H192" s="302"/>
      <c r="I192" s="302"/>
      <c r="J192" s="302"/>
      <c r="K192" s="314"/>
    </row>
    <row r="193" spans="1:14" ht="33" customHeight="1">
      <c r="A193" s="291"/>
      <c r="B193" s="292"/>
      <c r="C193" s="263" t="s">
        <v>43</v>
      </c>
      <c r="D193" s="295" t="s">
        <v>290</v>
      </c>
      <c r="E193" s="296"/>
      <c r="F193" s="296"/>
      <c r="G193" s="296"/>
      <c r="H193" s="296"/>
      <c r="I193" s="296"/>
      <c r="J193" s="296"/>
      <c r="K193" s="297"/>
    </row>
    <row r="194" spans="1:14" ht="27">
      <c r="A194" s="293"/>
      <c r="B194" s="294"/>
      <c r="C194" s="263" t="s">
        <v>44</v>
      </c>
      <c r="D194" s="313">
        <v>31002</v>
      </c>
      <c r="E194" s="302"/>
      <c r="F194" s="302"/>
      <c r="G194" s="302"/>
      <c r="H194" s="302"/>
      <c r="I194" s="302"/>
      <c r="J194" s="302"/>
      <c r="K194" s="314"/>
    </row>
    <row r="195" spans="1:14">
      <c r="A195" s="315" t="s">
        <v>45</v>
      </c>
      <c r="B195" s="316"/>
      <c r="C195" s="317"/>
      <c r="D195" s="313" t="s">
        <v>148</v>
      </c>
      <c r="E195" s="302"/>
      <c r="F195" s="302"/>
      <c r="G195" s="302"/>
      <c r="H195" s="302"/>
      <c r="I195" s="302"/>
      <c r="J195" s="302"/>
      <c r="K195" s="314"/>
    </row>
    <row r="196" spans="1:14">
      <c r="L196" s="154" t="s">
        <v>245</v>
      </c>
    </row>
    <row r="197" spans="1:14" ht="23.25" customHeight="1">
      <c r="A197" s="327" t="s">
        <v>50</v>
      </c>
      <c r="B197" s="329" t="s">
        <v>1</v>
      </c>
      <c r="C197" s="330"/>
      <c r="D197" s="327" t="s">
        <v>49</v>
      </c>
      <c r="E197" s="331" t="s">
        <v>3</v>
      </c>
      <c r="F197" s="332"/>
      <c r="G197" s="333"/>
      <c r="H197" s="327" t="s">
        <v>47</v>
      </c>
      <c r="I197" s="327" t="s">
        <v>4</v>
      </c>
      <c r="J197" s="327" t="s">
        <v>5</v>
      </c>
      <c r="K197" s="327" t="s">
        <v>6</v>
      </c>
      <c r="L197" s="331" t="s">
        <v>46</v>
      </c>
      <c r="M197" s="333"/>
      <c r="N197" s="327" t="s">
        <v>7</v>
      </c>
    </row>
    <row r="198" spans="1:14" ht="67.5">
      <c r="A198" s="328"/>
      <c r="B198" s="264" t="s">
        <v>8</v>
      </c>
      <c r="C198" s="261" t="s">
        <v>0</v>
      </c>
      <c r="D198" s="328"/>
      <c r="E198" s="261" t="s">
        <v>48</v>
      </c>
      <c r="F198" s="261" t="s">
        <v>9</v>
      </c>
      <c r="G198" s="261" t="s">
        <v>10</v>
      </c>
      <c r="H198" s="328"/>
      <c r="I198" s="328"/>
      <c r="J198" s="328"/>
      <c r="K198" s="328"/>
      <c r="L198" s="261" t="s">
        <v>11</v>
      </c>
      <c r="M198" s="261" t="s">
        <v>12</v>
      </c>
      <c r="N198" s="328"/>
    </row>
    <row r="199" spans="1:14">
      <c r="A199" s="266" t="s">
        <v>13</v>
      </c>
      <c r="B199" s="266" t="s">
        <v>14</v>
      </c>
      <c r="C199" s="266" t="s">
        <v>15</v>
      </c>
      <c r="D199" s="266" t="s">
        <v>16</v>
      </c>
      <c r="E199" s="266" t="s">
        <v>17</v>
      </c>
      <c r="F199" s="266" t="s">
        <v>18</v>
      </c>
      <c r="G199" s="266" t="s">
        <v>19</v>
      </c>
      <c r="H199" s="266" t="s">
        <v>20</v>
      </c>
      <c r="I199" s="266" t="s">
        <v>21</v>
      </c>
      <c r="J199" s="266" t="s">
        <v>22</v>
      </c>
      <c r="K199" s="266" t="s">
        <v>23</v>
      </c>
      <c r="L199" s="266" t="s">
        <v>24</v>
      </c>
      <c r="M199" s="266" t="s">
        <v>25</v>
      </c>
      <c r="N199" s="266" t="s">
        <v>26</v>
      </c>
    </row>
    <row r="200" spans="1:14" ht="27">
      <c r="A200" s="4">
        <v>1200000</v>
      </c>
      <c r="B200" s="5" t="s">
        <v>62</v>
      </c>
      <c r="C200" s="4" t="s">
        <v>28</v>
      </c>
      <c r="D200" s="184">
        <f>D202</f>
        <v>0</v>
      </c>
      <c r="E200" s="157">
        <f t="shared" ref="E200:G200" si="15">E202</f>
        <v>0</v>
      </c>
      <c r="F200" s="199">
        <f t="shared" si="15"/>
        <v>338967.2</v>
      </c>
      <c r="G200" s="157">
        <f t="shared" si="15"/>
        <v>0</v>
      </c>
      <c r="H200" s="184">
        <f>D200+E200+F200+G200</f>
        <v>338967.2</v>
      </c>
      <c r="I200" s="25">
        <f>I202</f>
        <v>0</v>
      </c>
      <c r="J200" s="25">
        <f t="shared" ref="J200:K200" si="16">J202</f>
        <v>0</v>
      </c>
      <c r="K200" s="25">
        <f t="shared" si="16"/>
        <v>0</v>
      </c>
      <c r="L200" s="155"/>
      <c r="M200" s="155"/>
      <c r="N200" s="155"/>
    </row>
    <row r="201" spans="1:14" ht="17.25">
      <c r="A201" s="4">
        <v>1210000</v>
      </c>
      <c r="B201" s="5" t="s">
        <v>63</v>
      </c>
      <c r="C201" s="4" t="s">
        <v>28</v>
      </c>
      <c r="D201" s="187"/>
      <c r="E201" s="155"/>
      <c r="F201" s="199"/>
      <c r="G201" s="155"/>
      <c r="H201" s="184"/>
      <c r="I201" s="155"/>
      <c r="J201" s="155"/>
      <c r="K201" s="155"/>
      <c r="L201" s="155"/>
      <c r="M201" s="155"/>
      <c r="N201" s="155"/>
    </row>
    <row r="202" spans="1:14" ht="17.25">
      <c r="A202" s="4">
        <v>1216000</v>
      </c>
      <c r="B202" s="5" t="s">
        <v>119</v>
      </c>
      <c r="C202" s="4">
        <v>512900</v>
      </c>
      <c r="D202" s="184"/>
      <c r="E202" s="155"/>
      <c r="F202" s="199">
        <v>338967.2</v>
      </c>
      <c r="G202" s="155"/>
      <c r="H202" s="184">
        <f t="shared" ref="H202:H203" si="17">D202+E202+F202+G202</f>
        <v>338967.2</v>
      </c>
      <c r="I202" s="155"/>
      <c r="J202" s="155"/>
      <c r="K202" s="155"/>
      <c r="L202" s="155"/>
      <c r="M202" s="155"/>
      <c r="N202" s="155"/>
    </row>
    <row r="203" spans="1:14" ht="17.25">
      <c r="A203" s="4">
        <v>1000000</v>
      </c>
      <c r="B203" s="4" t="s">
        <v>192</v>
      </c>
      <c r="C203" s="4"/>
      <c r="D203" s="184">
        <f>D200</f>
        <v>0</v>
      </c>
      <c r="E203" s="157">
        <f t="shared" ref="E203:G203" si="18">E200</f>
        <v>0</v>
      </c>
      <c r="F203" s="199">
        <f t="shared" si="18"/>
        <v>338967.2</v>
      </c>
      <c r="G203" s="157">
        <f t="shared" si="18"/>
        <v>0</v>
      </c>
      <c r="H203" s="184">
        <f t="shared" si="17"/>
        <v>338967.2</v>
      </c>
      <c r="I203" s="25">
        <f>I200</f>
        <v>0</v>
      </c>
      <c r="J203" s="25">
        <f>J200</f>
        <v>0</v>
      </c>
      <c r="K203" s="25">
        <f>K200</f>
        <v>0</v>
      </c>
      <c r="L203" s="155"/>
      <c r="M203" s="155"/>
      <c r="N203" s="155"/>
    </row>
    <row r="204" spans="1:14" ht="17.25">
      <c r="A204" s="54"/>
      <c r="B204" s="54"/>
      <c r="C204" s="54"/>
      <c r="D204" s="212"/>
      <c r="E204" s="87"/>
      <c r="F204" s="213"/>
      <c r="G204" s="87"/>
      <c r="H204" s="212"/>
      <c r="I204" s="55"/>
      <c r="J204" s="55"/>
      <c r="K204" s="55"/>
      <c r="L204" s="56"/>
      <c r="M204" s="56"/>
      <c r="N204" s="56"/>
    </row>
    <row r="205" spans="1:14">
      <c r="B205" s="156" t="s">
        <v>341</v>
      </c>
      <c r="C205" s="287" t="s">
        <v>66</v>
      </c>
      <c r="D205" s="287"/>
      <c r="E205" s="287"/>
      <c r="F205" s="285" t="s">
        <v>67</v>
      </c>
      <c r="G205" s="285"/>
      <c r="I205" s="288" t="s">
        <v>282</v>
      </c>
      <c r="J205" s="288"/>
      <c r="K205" s="288"/>
    </row>
    <row r="206" spans="1:14">
      <c r="B206" s="8"/>
      <c r="C206" s="8"/>
      <c r="D206" s="1"/>
      <c r="F206" s="285" t="s">
        <v>68</v>
      </c>
      <c r="G206" s="285"/>
      <c r="I206" s="285" t="s">
        <v>69</v>
      </c>
      <c r="J206" s="285"/>
      <c r="K206" s="285"/>
    </row>
    <row r="207" spans="1:14">
      <c r="B207" s="260" t="s">
        <v>70</v>
      </c>
      <c r="C207" s="8"/>
      <c r="D207" s="8"/>
      <c r="E207" s="8"/>
      <c r="F207" s="8"/>
      <c r="G207" s="8"/>
      <c r="H207" s="8"/>
    </row>
    <row r="208" spans="1:14">
      <c r="B208" s="8"/>
      <c r="C208" s="287" t="s">
        <v>71</v>
      </c>
      <c r="D208" s="287"/>
      <c r="E208" s="287"/>
      <c r="F208" s="285" t="s">
        <v>67</v>
      </c>
      <c r="G208" s="285"/>
      <c r="H208" s="7"/>
      <c r="I208" s="288" t="s">
        <v>216</v>
      </c>
      <c r="J208" s="288"/>
      <c r="K208" s="288"/>
    </row>
    <row r="209" spans="2:11">
      <c r="B209" s="8"/>
      <c r="C209" s="262"/>
      <c r="D209" s="262"/>
      <c r="E209" s="262"/>
      <c r="F209" s="285" t="s">
        <v>68</v>
      </c>
      <c r="G209" s="285"/>
      <c r="H209" s="7"/>
      <c r="I209" s="285" t="s">
        <v>69</v>
      </c>
      <c r="J209" s="285"/>
      <c r="K209" s="285"/>
    </row>
  </sheetData>
  <mergeCells count="265">
    <mergeCell ref="A3:K3"/>
    <mergeCell ref="A4:K4"/>
    <mergeCell ref="A5:K5"/>
    <mergeCell ref="A7:B8"/>
    <mergeCell ref="D7:K7"/>
    <mergeCell ref="D8:K8"/>
    <mergeCell ref="I1:K1"/>
    <mergeCell ref="A14:K14"/>
    <mergeCell ref="A15:C15"/>
    <mergeCell ref="D15:K15"/>
    <mergeCell ref="A16:K16"/>
    <mergeCell ref="A17:C17"/>
    <mergeCell ref="D17:K17"/>
    <mergeCell ref="A9:K9"/>
    <mergeCell ref="A10:B11"/>
    <mergeCell ref="D10:K10"/>
    <mergeCell ref="D11:K11"/>
    <mergeCell ref="A12:K12"/>
    <mergeCell ref="A13:C13"/>
    <mergeCell ref="D13:K13"/>
    <mergeCell ref="A23:B26"/>
    <mergeCell ref="D23:K23"/>
    <mergeCell ref="D24:K24"/>
    <mergeCell ref="D25:K25"/>
    <mergeCell ref="D26:K26"/>
    <mergeCell ref="A18:K18"/>
    <mergeCell ref="A19:B21"/>
    <mergeCell ref="D19:K19"/>
    <mergeCell ref="D20:K20"/>
    <mergeCell ref="D21:K21"/>
    <mergeCell ref="A22:K22"/>
    <mergeCell ref="L29:M29"/>
    <mergeCell ref="N29:N30"/>
    <mergeCell ref="C38:E38"/>
    <mergeCell ref="F38:G38"/>
    <mergeCell ref="I38:K38"/>
    <mergeCell ref="F39:G39"/>
    <mergeCell ref="I39:K39"/>
    <mergeCell ref="A27:C27"/>
    <mergeCell ref="D27:K27"/>
    <mergeCell ref="A29:A30"/>
    <mergeCell ref="B29:C29"/>
    <mergeCell ref="D29:D30"/>
    <mergeCell ref="E29:G29"/>
    <mergeCell ref="H29:H30"/>
    <mergeCell ref="I29:I30"/>
    <mergeCell ref="J29:J30"/>
    <mergeCell ref="K29:K30"/>
    <mergeCell ref="A45:K45"/>
    <mergeCell ref="A46:K46"/>
    <mergeCell ref="A47:K47"/>
    <mergeCell ref="A49:B50"/>
    <mergeCell ref="D49:K49"/>
    <mergeCell ref="D50:K50"/>
    <mergeCell ref="C41:E41"/>
    <mergeCell ref="F41:G41"/>
    <mergeCell ref="I41:K41"/>
    <mergeCell ref="F42:G42"/>
    <mergeCell ref="I42:K42"/>
    <mergeCell ref="I43:K43"/>
    <mergeCell ref="A56:K56"/>
    <mergeCell ref="A57:C57"/>
    <mergeCell ref="D57:K57"/>
    <mergeCell ref="A58:K58"/>
    <mergeCell ref="A59:C59"/>
    <mergeCell ref="D59:K59"/>
    <mergeCell ref="A51:K51"/>
    <mergeCell ref="A52:B53"/>
    <mergeCell ref="D52:K52"/>
    <mergeCell ref="D53:K53"/>
    <mergeCell ref="A54:K54"/>
    <mergeCell ref="A55:C55"/>
    <mergeCell ref="D55:K55"/>
    <mergeCell ref="A65:B68"/>
    <mergeCell ref="D65:K65"/>
    <mergeCell ref="D66:K66"/>
    <mergeCell ref="D67:K67"/>
    <mergeCell ref="D68:K68"/>
    <mergeCell ref="A60:K60"/>
    <mergeCell ref="A61:B63"/>
    <mergeCell ref="D61:K61"/>
    <mergeCell ref="D62:K62"/>
    <mergeCell ref="D63:K63"/>
    <mergeCell ref="A64:K64"/>
    <mergeCell ref="L71:M71"/>
    <mergeCell ref="N71:N72"/>
    <mergeCell ref="C80:E80"/>
    <mergeCell ref="F80:G80"/>
    <mergeCell ref="I80:K80"/>
    <mergeCell ref="F81:G81"/>
    <mergeCell ref="I81:K81"/>
    <mergeCell ref="A69:C69"/>
    <mergeCell ref="D69:K69"/>
    <mergeCell ref="A71:A72"/>
    <mergeCell ref="B71:C71"/>
    <mergeCell ref="D71:D72"/>
    <mergeCell ref="E71:G71"/>
    <mergeCell ref="H71:H72"/>
    <mergeCell ref="I71:I72"/>
    <mergeCell ref="J71:J72"/>
    <mergeCell ref="K71:K72"/>
    <mergeCell ref="A87:K87"/>
    <mergeCell ref="A88:K88"/>
    <mergeCell ref="A89:K89"/>
    <mergeCell ref="A91:B92"/>
    <mergeCell ref="D91:K91"/>
    <mergeCell ref="D92:K92"/>
    <mergeCell ref="C83:E83"/>
    <mergeCell ref="F83:G83"/>
    <mergeCell ref="I83:K83"/>
    <mergeCell ref="F84:G84"/>
    <mergeCell ref="I84:K84"/>
    <mergeCell ref="I85:K85"/>
    <mergeCell ref="A98:K98"/>
    <mergeCell ref="A99:C99"/>
    <mergeCell ref="D99:K99"/>
    <mergeCell ref="A100:K100"/>
    <mergeCell ref="A101:C101"/>
    <mergeCell ref="D101:K101"/>
    <mergeCell ref="A93:K93"/>
    <mergeCell ref="A94:B95"/>
    <mergeCell ref="D94:K94"/>
    <mergeCell ref="D95:K95"/>
    <mergeCell ref="A96:K96"/>
    <mergeCell ref="A97:C97"/>
    <mergeCell ref="D97:K97"/>
    <mergeCell ref="A107:B110"/>
    <mergeCell ref="D107:K107"/>
    <mergeCell ref="D108:K108"/>
    <mergeCell ref="D109:K109"/>
    <mergeCell ref="D110:K110"/>
    <mergeCell ref="A102:K102"/>
    <mergeCell ref="A103:B105"/>
    <mergeCell ref="D103:K103"/>
    <mergeCell ref="D104:K104"/>
    <mergeCell ref="D105:K105"/>
    <mergeCell ref="A106:K106"/>
    <mergeCell ref="L113:M113"/>
    <mergeCell ref="N113:N114"/>
    <mergeCell ref="C122:E122"/>
    <mergeCell ref="F122:G122"/>
    <mergeCell ref="I122:K122"/>
    <mergeCell ref="F123:G123"/>
    <mergeCell ref="I123:K123"/>
    <mergeCell ref="A111:C111"/>
    <mergeCell ref="D111:K111"/>
    <mergeCell ref="A113:A114"/>
    <mergeCell ref="B113:C113"/>
    <mergeCell ref="D113:D114"/>
    <mergeCell ref="E113:G113"/>
    <mergeCell ref="H113:H114"/>
    <mergeCell ref="I113:I114"/>
    <mergeCell ref="J113:J114"/>
    <mergeCell ref="K113:K114"/>
    <mergeCell ref="A129:K129"/>
    <mergeCell ref="A130:K130"/>
    <mergeCell ref="A131:K131"/>
    <mergeCell ref="A133:B134"/>
    <mergeCell ref="D133:K133"/>
    <mergeCell ref="D134:K134"/>
    <mergeCell ref="C125:E125"/>
    <mergeCell ref="F125:G125"/>
    <mergeCell ref="I125:K125"/>
    <mergeCell ref="F126:G126"/>
    <mergeCell ref="I126:K126"/>
    <mergeCell ref="I127:K127"/>
    <mergeCell ref="A140:K140"/>
    <mergeCell ref="A141:C141"/>
    <mergeCell ref="D141:K141"/>
    <mergeCell ref="A142:K142"/>
    <mergeCell ref="A143:C143"/>
    <mergeCell ref="D143:K143"/>
    <mergeCell ref="A135:K135"/>
    <mergeCell ref="A136:B137"/>
    <mergeCell ref="D136:K136"/>
    <mergeCell ref="D137:K137"/>
    <mergeCell ref="A138:K138"/>
    <mergeCell ref="A139:C139"/>
    <mergeCell ref="D139:K139"/>
    <mergeCell ref="A149:B152"/>
    <mergeCell ref="D149:K149"/>
    <mergeCell ref="D150:K150"/>
    <mergeCell ref="D151:K151"/>
    <mergeCell ref="D152:K152"/>
    <mergeCell ref="A144:K144"/>
    <mergeCell ref="A145:B147"/>
    <mergeCell ref="D145:K145"/>
    <mergeCell ref="D146:K146"/>
    <mergeCell ref="D147:K147"/>
    <mergeCell ref="A148:K148"/>
    <mergeCell ref="A153:C153"/>
    <mergeCell ref="D153:K153"/>
    <mergeCell ref="A155:A156"/>
    <mergeCell ref="B155:C155"/>
    <mergeCell ref="D155:D156"/>
    <mergeCell ref="E155:G155"/>
    <mergeCell ref="H155:H156"/>
    <mergeCell ref="I155:I156"/>
    <mergeCell ref="J155:J156"/>
    <mergeCell ref="K155:K156"/>
    <mergeCell ref="C167:E167"/>
    <mergeCell ref="F167:G167"/>
    <mergeCell ref="I167:K167"/>
    <mergeCell ref="F168:G168"/>
    <mergeCell ref="I168:K168"/>
    <mergeCell ref="L155:M155"/>
    <mergeCell ref="N155:N156"/>
    <mergeCell ref="C164:E164"/>
    <mergeCell ref="F164:G164"/>
    <mergeCell ref="I164:K164"/>
    <mergeCell ref="F165:G165"/>
    <mergeCell ref="I165:K165"/>
    <mergeCell ref="I169:K169"/>
    <mergeCell ref="A171:K171"/>
    <mergeCell ref="A172:K172"/>
    <mergeCell ref="A173:K173"/>
    <mergeCell ref="A175:B176"/>
    <mergeCell ref="D175:K175"/>
    <mergeCell ref="D176:K176"/>
    <mergeCell ref="A177:K177"/>
    <mergeCell ref="A178:B179"/>
    <mergeCell ref="D178:K178"/>
    <mergeCell ref="D179:K179"/>
    <mergeCell ref="A180:K180"/>
    <mergeCell ref="A181:C181"/>
    <mergeCell ref="D181:K181"/>
    <mergeCell ref="A182:K182"/>
    <mergeCell ref="A183:C183"/>
    <mergeCell ref="D183:K183"/>
    <mergeCell ref="A184:K184"/>
    <mergeCell ref="A185:C185"/>
    <mergeCell ref="D185:K185"/>
    <mergeCell ref="A186:K186"/>
    <mergeCell ref="A187:B189"/>
    <mergeCell ref="D187:K187"/>
    <mergeCell ref="D188:K188"/>
    <mergeCell ref="D189:K189"/>
    <mergeCell ref="A190:K190"/>
    <mergeCell ref="A191:B194"/>
    <mergeCell ref="D191:K191"/>
    <mergeCell ref="D192:K192"/>
    <mergeCell ref="D193:K193"/>
    <mergeCell ref="D194:K194"/>
    <mergeCell ref="A195:C195"/>
    <mergeCell ref="D195:K195"/>
    <mergeCell ref="A197:A198"/>
    <mergeCell ref="B197:C197"/>
    <mergeCell ref="D197:D198"/>
    <mergeCell ref="E197:G197"/>
    <mergeCell ref="H197:H198"/>
    <mergeCell ref="I197:I198"/>
    <mergeCell ref="J197:J198"/>
    <mergeCell ref="K197:K198"/>
    <mergeCell ref="F209:G209"/>
    <mergeCell ref="I209:K209"/>
    <mergeCell ref="L197:M197"/>
    <mergeCell ref="N197:N198"/>
    <mergeCell ref="C205:E205"/>
    <mergeCell ref="F205:G205"/>
    <mergeCell ref="I205:K205"/>
    <mergeCell ref="F206:G206"/>
    <mergeCell ref="I206:K206"/>
    <mergeCell ref="C208:E208"/>
    <mergeCell ref="F208:G208"/>
    <mergeCell ref="I208:K208"/>
  </mergeCells>
  <pageMargins left="0.2" right="0.2" top="0.2" bottom="0.2" header="0.2" footer="0.2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Ձև 2</vt:lpstr>
      <vt:lpstr>Ձև 8</vt:lpstr>
      <vt:lpstr>Դրամաշնորհ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2023-07-26T05:57:07Z</dcterms:modified>
</cp:coreProperties>
</file>