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Դեֆիցիտ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9" i="1" l="1"/>
  <c r="H9" i="1" s="1"/>
  <c r="E9" i="1"/>
  <c r="D9" i="1"/>
  <c r="C9" i="1"/>
  <c r="B9" i="1"/>
  <c r="F8" i="1"/>
  <c r="G8" i="1" s="1"/>
  <c r="E8" i="1"/>
  <c r="D8" i="1"/>
  <c r="C8" i="1"/>
  <c r="C6" i="1" s="1"/>
  <c r="B8" i="1"/>
  <c r="B6" i="1" s="1"/>
  <c r="F6" i="1"/>
  <c r="H6" i="1" s="1"/>
  <c r="E6" i="1"/>
  <c r="D6" i="1"/>
  <c r="G6" i="1" l="1"/>
  <c r="H8" i="1"/>
  <c r="G9" i="1"/>
</calcChain>
</file>

<file path=xl/sharedStrings.xml><?xml version="1.0" encoding="utf-8"?>
<sst xmlns="http://schemas.openxmlformats.org/spreadsheetml/2006/main" count="17" uniqueCount="17">
  <si>
    <t>ՀԱՇՎԵՏՎՈՒԹՅՈՒՆ</t>
  </si>
  <si>
    <t>Հայաստանի Հանրապետության 2021 թվականի առաջին կիսամյակի պետական բյուջեի դեֆիցիտի (պակասուրդի) ֆինանսավորման աղբյուրների վերաբերյալ</t>
  </si>
  <si>
    <t>(հազար դրամ)</t>
  </si>
  <si>
    <t>Տարեկան պլան¹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</si>
  <si>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</si>
  <si>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</si>
  <si>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</si>
  <si>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</si>
  <si>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</si>
  <si>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</si>
  <si>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</si>
  <si>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</si>
  <si>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</si>
  <si>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</si>
  <si>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¹ Հաստատված է «Հայաստանի Հանրապետության 2021 թվականի պետական բյուջեի մասին» Հայաստանի Հանրապետության օրենքով: </t>
  </si>
  <si>
    <t>² Հաստատվել է ՀՀ կառավարության 30.12.2020թ.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</si>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</sst>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/>
    <xf numFmtId="0" fontId="4" fillId="0" borderId="0" xfId="0" applyFont="1" applyFill="1" applyAlignment="1">
      <alignment horizontal="center" wrapText="1"/>
    </xf>
    <xf numFmtId="164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/>
    </xf>
    <xf numFmtId="166" fontId="6" fillId="0" borderId="1" xfId="2" applyNumberFormat="1" applyFont="1" applyBorder="1"/>
    <xf numFmtId="0" fontId="3" fillId="0" borderId="1" xfId="0" applyFont="1" applyFill="1" applyBorder="1" applyAlignment="1">
      <alignment horizontal="left" wrapText="1"/>
    </xf>
    <xf numFmtId="165" fontId="3" fillId="0" borderId="1" xfId="3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0" applyFont="1" applyFill="1" applyAlignment="1">
      <alignment wrapText="1"/>
    </xf>
    <xf numFmtId="0" fontId="3" fillId="0" borderId="0" xfId="0" applyFont="1" applyFill="1"/>
  </cellXfs>
  <cellStyles count="12">
    <cellStyle name="_Sheet2" xfId="4"/>
    <cellStyle name="Comma" xfId="1" builtinId="3"/>
    <cellStyle name="Comma 2" xfId="5"/>
    <cellStyle name="Comma 2 2 2 3" xfId="3"/>
    <cellStyle name="Comma 3" xfId="6"/>
    <cellStyle name="Normal" xfId="0" builtinId="0"/>
    <cellStyle name="Normal 2" xfId="7"/>
    <cellStyle name="Percent" xfId="2" builtinId="5"/>
    <cellStyle name="Percent 2" xfId="8"/>
    <cellStyle name="Percent 2 4" xfId="9"/>
    <cellStyle name="Style 1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,%20&#1344;&#1377;&#1399;&#1406;&#1381;&#1407;&#1406;&#1400;&#1410;&#1385;&#1397;&#1400;&#1410;&#1398;_2021_I%20&#1391;&#1387;&#1405;&#1377;&#1396;&#1397;&#1377;&#13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Եկամուտներ"/>
      <sheetName val="Ծախս_տնտեսագիտական"/>
      <sheetName val="Դեֆիցիտ"/>
      <sheetName val="Դեֆիցիտ_ըստ տարրերի"/>
    </sheetNames>
    <sheetDataSet>
      <sheetData sheetId="0"/>
      <sheetData sheetId="1"/>
      <sheetData sheetId="2"/>
      <sheetData sheetId="3"/>
      <sheetData sheetId="4">
        <row r="8">
          <cell r="B8">
            <v>138686630.39999998</v>
          </cell>
          <cell r="C8">
            <v>14593587.49999997</v>
          </cell>
          <cell r="D8">
            <v>-10239285.300000012</v>
          </cell>
          <cell r="E8">
            <v>-29763671.400000036</v>
          </cell>
          <cell r="F8">
            <v>-202130249.954</v>
          </cell>
        </row>
        <row r="55">
          <cell r="B55">
            <v>202727974.89999998</v>
          </cell>
          <cell r="C55">
            <v>321805429.29999995</v>
          </cell>
          <cell r="D55">
            <v>189194529.09999999</v>
          </cell>
          <cell r="E55">
            <v>291741338.99999994</v>
          </cell>
          <cell r="F55">
            <v>277622606.10000002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:H2"/>
    </sheetView>
  </sheetViews>
  <sheetFormatPr defaultRowHeight="13.5"/>
  <cols>
    <col min="1" max="1" width="28.140625" style="2" customWidth="1"/>
    <col min="2" max="2" width="16.28515625" style="2" customWidth="1"/>
    <col min="3" max="4" width="16" style="2" customWidth="1"/>
    <col min="5" max="5" width="15.5703125" style="2" customWidth="1"/>
    <col min="6" max="6" width="15.7109375" style="2" bestFit="1" customWidth="1"/>
    <col min="7" max="7" width="16.140625" style="2" customWidth="1"/>
    <col min="8" max="8" width="16.7109375" style="2" customWidth="1"/>
    <col min="9" max="16384" width="9.140625" style="2"/>
  </cols>
  <sheetData>
    <row r="1" spans="1:9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40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9" ht="24" customHeight="1">
      <c r="A3" s="3" t="s">
        <v>2</v>
      </c>
      <c r="B3" s="3"/>
      <c r="C3" s="3"/>
      <c r="D3" s="3"/>
      <c r="E3" s="3"/>
      <c r="F3" s="3"/>
      <c r="G3" s="3"/>
      <c r="H3" s="3"/>
      <c r="I3" s="4"/>
    </row>
    <row r="4" spans="1:9">
      <c r="B4" s="5"/>
      <c r="C4" s="5"/>
      <c r="D4" s="5"/>
      <c r="E4" s="5"/>
      <c r="F4" s="5"/>
      <c r="I4" s="4"/>
    </row>
    <row r="5" spans="1:9" ht="101.25" customHeight="1">
      <c r="A5" s="6"/>
      <c r="B5" s="7" t="s">
        <v>3</v>
      </c>
      <c r="C5" s="8" t="s">
        <v>4</v>
      </c>
      <c r="D5" s="8" t="s">
        <v>5</v>
      </c>
      <c r="E5" s="8" t="s">
        <v>6</v>
      </c>
      <c r="F5" s="7" t="s">
        <v>7</v>
      </c>
      <c r="G5" s="9" t="s">
        <v>8</v>
      </c>
      <c r="H5" s="9" t="s">
        <v>9</v>
      </c>
    </row>
    <row r="6" spans="1:9" ht="25.5" customHeight="1">
      <c r="A6" s="10" t="s">
        <v>10</v>
      </c>
      <c r="B6" s="11">
        <f>B8+B9</f>
        <v>341414605.29999995</v>
      </c>
      <c r="C6" s="11">
        <f>C8+C9</f>
        <v>336399016.79999995</v>
      </c>
      <c r="D6" s="11">
        <f>D8+D9</f>
        <v>178955243.79999998</v>
      </c>
      <c r="E6" s="11">
        <f>E8+E9</f>
        <v>261977667.5999999</v>
      </c>
      <c r="F6" s="11">
        <f>F8+F9</f>
        <v>75492356.146000028</v>
      </c>
      <c r="G6" s="12">
        <f>F6/C6</f>
        <v>0.22441312957487822</v>
      </c>
      <c r="H6" s="12">
        <f>F6/E6</f>
        <v>0.28816332643004283</v>
      </c>
    </row>
    <row r="7" spans="1:9" ht="14.25">
      <c r="A7" s="13" t="s">
        <v>11</v>
      </c>
      <c r="B7" s="14"/>
      <c r="C7" s="14"/>
      <c r="D7" s="14"/>
      <c r="E7" s="14"/>
      <c r="F7" s="14"/>
      <c r="G7" s="12"/>
      <c r="H7" s="12"/>
    </row>
    <row r="8" spans="1:9" ht="25.5" customHeight="1">
      <c r="A8" s="10" t="s">
        <v>12</v>
      </c>
      <c r="B8" s="11">
        <f>'[1]Դեֆիցիտ_ըստ տարրերի'!B8</f>
        <v>138686630.39999998</v>
      </c>
      <c r="C8" s="11">
        <f>'[1]Դեֆիցիտ_ըստ տարրերի'!C8</f>
        <v>14593587.49999997</v>
      </c>
      <c r="D8" s="11">
        <f>'[1]Դեֆիցիտ_ըստ տարրերի'!D8</f>
        <v>-10239285.300000012</v>
      </c>
      <c r="E8" s="11">
        <f>'[1]Դեֆիցիտ_ըստ տարրերի'!E8</f>
        <v>-29763671.400000036</v>
      </c>
      <c r="F8" s="11">
        <f>'[1]Դեֆիցիտ_ըստ տարրերի'!F8</f>
        <v>-202130249.954</v>
      </c>
      <c r="G8" s="12">
        <f>F8/C8</f>
        <v>-13.850621031600379</v>
      </c>
      <c r="H8" s="12">
        <f>F8/E8</f>
        <v>6.7911732809279624</v>
      </c>
    </row>
    <row r="9" spans="1:9" ht="25.5" customHeight="1">
      <c r="A9" s="10" t="s">
        <v>13</v>
      </c>
      <c r="B9" s="11">
        <f>'[1]Դեֆիցիտ_ըստ տարրերի'!B55</f>
        <v>202727974.89999998</v>
      </c>
      <c r="C9" s="11">
        <f>'[1]Դեֆիցիտ_ըստ տարրերի'!C55</f>
        <v>321805429.29999995</v>
      </c>
      <c r="D9" s="11">
        <f>'[1]Դեֆիցիտ_ըստ տարրերի'!D55</f>
        <v>189194529.09999999</v>
      </c>
      <c r="E9" s="11">
        <f>'[1]Դեֆիցիտ_ըստ տարրերի'!E55</f>
        <v>291741338.99999994</v>
      </c>
      <c r="F9" s="11">
        <f>'[1]Դեֆիցիտ_ըստ տարրերի'!F55</f>
        <v>277622606.10000002</v>
      </c>
      <c r="G9" s="12">
        <f>F9/C9</f>
        <v>0.86270330088554559</v>
      </c>
      <c r="H9" s="12">
        <f>F9/E9</f>
        <v>0.95160530575339575</v>
      </c>
    </row>
    <row r="11" spans="1:9">
      <c r="B11" s="15"/>
      <c r="C11" s="15"/>
      <c r="D11" s="15"/>
      <c r="E11" s="15"/>
      <c r="F11" s="15"/>
    </row>
    <row r="12" spans="1:9">
      <c r="B12" s="15"/>
      <c r="C12" s="15"/>
      <c r="D12" s="15"/>
      <c r="E12" s="15"/>
      <c r="F12" s="15"/>
    </row>
    <row r="13" spans="1:9">
      <c r="B13" s="15"/>
      <c r="C13" s="15"/>
      <c r="D13" s="15"/>
      <c r="E13" s="15"/>
      <c r="F13" s="15"/>
    </row>
    <row r="14" spans="1:9" ht="21" customHeight="1">
      <c r="A14" s="16" t="s">
        <v>14</v>
      </c>
      <c r="B14" s="16"/>
      <c r="C14" s="16"/>
      <c r="D14" s="16"/>
      <c r="E14" s="16"/>
      <c r="F14" s="16"/>
      <c r="G14" s="16"/>
      <c r="H14" s="16"/>
    </row>
    <row r="15" spans="1:9" ht="42" customHeight="1">
      <c r="A15" s="16" t="s">
        <v>15</v>
      </c>
      <c r="B15" s="16"/>
      <c r="C15" s="16"/>
      <c r="D15" s="16"/>
      <c r="E15" s="16"/>
      <c r="F15" s="16"/>
      <c r="G15" s="16"/>
      <c r="H15" s="16"/>
    </row>
    <row r="16" spans="1:9" ht="22.5" customHeight="1">
      <c r="A16" s="16" t="s">
        <v>16</v>
      </c>
      <c r="B16" s="16"/>
      <c r="C16" s="16"/>
      <c r="D16" s="16"/>
      <c r="E16" s="16"/>
      <c r="F16" s="16"/>
      <c r="G16" s="16"/>
      <c r="H16" s="16"/>
    </row>
    <row r="17" spans="1:8">
      <c r="A17" s="17"/>
      <c r="B17" s="17"/>
      <c r="C17" s="17"/>
      <c r="D17" s="17"/>
      <c r="E17" s="17"/>
      <c r="F17" s="17"/>
      <c r="G17" s="17"/>
      <c r="H17" s="17"/>
    </row>
  </sheetData>
  <mergeCells count="6">
    <mergeCell ref="A1:H1"/>
    <mergeCell ref="A2:H2"/>
    <mergeCell ref="A3:H3"/>
    <mergeCell ref="A14:H14"/>
    <mergeCell ref="A15:H15"/>
    <mergeCell ref="A16:H16"/>
  </mergeCells>
  <pageMargins left="0.37" right="0.18" top="0.67" bottom="0.48" header="0.5" footer="0.2"/>
  <pageSetup paperSize="9" firstPageNumber="167" orientation="landscape" useFirstPageNumber="1" horizontalDpi="1200" verticalDpi="120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Դեֆիցիտ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2021-08-11T07:04:58Z</dcterms:created>
  <dcterms:modified xsi:type="dcterms:W3CDTF">2021-08-11T07:05:09Z</dcterms:modified>
</cp:coreProperties>
</file>