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defaultThemeVersion="124226"/>
  <xr:revisionPtr revIDLastSave="0" documentId="13_ncr:1_{D2FE4A9E-55F5-48F7-9446-811680F268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Ձև 2" sheetId="1" r:id="rId1"/>
    <sheet name="Ձև 8" sheetId="4" r:id="rId2"/>
    <sheet name="ԲՍԿ ՖՆ, ԲԳԿ այլ մարմին" sheetId="7" r:id="rId3"/>
  </sheets>
  <calcPr calcId="181029"/>
</workbook>
</file>

<file path=xl/calcChain.xml><?xml version="1.0" encoding="utf-8"?>
<calcChain xmlns="http://schemas.openxmlformats.org/spreadsheetml/2006/main">
  <c r="E741" i="1" l="1"/>
  <c r="E740" i="1" s="1"/>
  <c r="F741" i="1"/>
  <c r="G741" i="1"/>
  <c r="G740" i="1" s="1"/>
  <c r="G746" i="1" s="1"/>
  <c r="H741" i="1"/>
  <c r="J741" i="1"/>
  <c r="J740" i="1" s="1"/>
  <c r="J746" i="1" s="1"/>
  <c r="K741" i="1"/>
  <c r="K740" i="1" s="1"/>
  <c r="K746" i="1" s="1"/>
  <c r="L741" i="1"/>
  <c r="L740" i="1" s="1"/>
  <c r="L746" i="1" s="1"/>
  <c r="I742" i="1"/>
  <c r="I744" i="1"/>
  <c r="I745" i="1"/>
  <c r="J745" i="1"/>
  <c r="K745" i="1"/>
  <c r="L745" i="1"/>
  <c r="E786" i="1"/>
  <c r="F786" i="1"/>
  <c r="G786" i="1"/>
  <c r="I786" i="1"/>
  <c r="J786" i="1"/>
  <c r="J790" i="1" s="1"/>
  <c r="K786" i="1"/>
  <c r="K790" i="1" s="1"/>
  <c r="L786" i="1"/>
  <c r="L790" i="1" s="1"/>
  <c r="I787" i="1"/>
  <c r="J787" i="1"/>
  <c r="K787" i="1"/>
  <c r="L787" i="1"/>
  <c r="E790" i="1"/>
  <c r="I790" i="1" s="1"/>
  <c r="F790" i="1"/>
  <c r="G790" i="1"/>
  <c r="H790" i="1"/>
  <c r="E746" i="1" l="1"/>
  <c r="I746" i="1" s="1"/>
  <c r="I740" i="1"/>
  <c r="I741" i="1"/>
  <c r="G350" i="7"/>
  <c r="L439" i="7"/>
  <c r="K439" i="7"/>
  <c r="J439" i="7"/>
  <c r="G439" i="7"/>
  <c r="I438" i="7"/>
  <c r="I439" i="7" s="1"/>
  <c r="L437" i="7"/>
  <c r="K437" i="7"/>
  <c r="J437" i="7"/>
  <c r="G437" i="7"/>
  <c r="L436" i="7"/>
  <c r="K436" i="7"/>
  <c r="J436" i="7"/>
  <c r="G436" i="7"/>
  <c r="L394" i="7"/>
  <c r="K394" i="7"/>
  <c r="J394" i="7"/>
  <c r="G394" i="7"/>
  <c r="I393" i="7"/>
  <c r="I391" i="7" s="1"/>
  <c r="L392" i="7"/>
  <c r="K392" i="7"/>
  <c r="J392" i="7"/>
  <c r="G392" i="7"/>
  <c r="L391" i="7"/>
  <c r="K391" i="7"/>
  <c r="J391" i="7"/>
  <c r="G391" i="7"/>
  <c r="L350" i="7"/>
  <c r="K350" i="7"/>
  <c r="J350" i="7"/>
  <c r="I349" i="7"/>
  <c r="I347" i="7" s="1"/>
  <c r="L348" i="7"/>
  <c r="K348" i="7"/>
  <c r="J348" i="7"/>
  <c r="G348" i="7"/>
  <c r="L347" i="7"/>
  <c r="K347" i="7"/>
  <c r="J347" i="7"/>
  <c r="G347" i="7"/>
  <c r="L306" i="7"/>
  <c r="K306" i="7"/>
  <c r="J306" i="7"/>
  <c r="G306" i="7"/>
  <c r="I305" i="7"/>
  <c r="I306" i="7" s="1"/>
  <c r="L304" i="7"/>
  <c r="K304" i="7"/>
  <c r="J304" i="7"/>
  <c r="G304" i="7"/>
  <c r="L303" i="7"/>
  <c r="K303" i="7"/>
  <c r="J303" i="7"/>
  <c r="G303" i="7"/>
  <c r="I437" i="7" l="1"/>
  <c r="I304" i="7"/>
  <c r="I392" i="7"/>
  <c r="I303" i="7"/>
  <c r="I436" i="7"/>
  <c r="I394" i="7"/>
  <c r="I348" i="7"/>
  <c r="I350" i="7"/>
  <c r="H148" i="4" l="1"/>
  <c r="G450" i="4" l="1"/>
  <c r="I176" i="1" l="1"/>
  <c r="L174" i="1"/>
  <c r="L177" i="1" s="1"/>
  <c r="K174" i="1"/>
  <c r="K177" i="1" s="1"/>
  <c r="J174" i="1"/>
  <c r="J177" i="1" s="1"/>
  <c r="H174" i="1"/>
  <c r="H177" i="1" s="1"/>
  <c r="G174" i="1"/>
  <c r="G177" i="1" s="1"/>
  <c r="F174" i="1"/>
  <c r="E174" i="1"/>
  <c r="F124" i="1"/>
  <c r="F130" i="1" s="1"/>
  <c r="G124" i="1"/>
  <c r="G130" i="1" s="1"/>
  <c r="I174" i="1" l="1"/>
  <c r="I177" i="1" s="1"/>
  <c r="E177" i="1"/>
  <c r="I218" i="1"/>
  <c r="I217" i="1"/>
  <c r="L216" i="1"/>
  <c r="L219" i="1" s="1"/>
  <c r="K216" i="1"/>
  <c r="K219" i="1" s="1"/>
  <c r="J216" i="1"/>
  <c r="J219" i="1" s="1"/>
  <c r="H216" i="1"/>
  <c r="H219" i="1" s="1"/>
  <c r="G216" i="1"/>
  <c r="G219" i="1" s="1"/>
  <c r="F216" i="1"/>
  <c r="E216" i="1"/>
  <c r="E219" i="1" s="1"/>
  <c r="I219" i="1" l="1"/>
  <c r="I216" i="1"/>
  <c r="G41" i="4"/>
  <c r="G266" i="1" l="1"/>
  <c r="G515" i="1"/>
  <c r="G417" i="1"/>
  <c r="F362" i="1" l="1"/>
  <c r="F365" i="1" s="1"/>
  <c r="G362" i="1"/>
  <c r="G365" i="1" s="1"/>
  <c r="H362" i="1"/>
  <c r="H365" i="1" s="1"/>
  <c r="G598" i="4" l="1"/>
  <c r="F463" i="1" l="1"/>
  <c r="F468" i="1" s="1"/>
  <c r="G463" i="1"/>
  <c r="G468" i="1" s="1"/>
  <c r="H463" i="1"/>
  <c r="H468" i="1" s="1"/>
  <c r="I316" i="1"/>
  <c r="I317" i="1"/>
  <c r="I314" i="1"/>
  <c r="H315" i="1"/>
  <c r="H313" i="1"/>
  <c r="H312" i="1" l="1"/>
  <c r="I256" i="7"/>
  <c r="I255" i="7"/>
  <c r="L254" i="7"/>
  <c r="L257" i="7" s="1"/>
  <c r="K254" i="7"/>
  <c r="K257" i="7" s="1"/>
  <c r="J254" i="7"/>
  <c r="J257" i="7" s="1"/>
  <c r="H254" i="7"/>
  <c r="H257" i="7" s="1"/>
  <c r="G254" i="7"/>
  <c r="G257" i="7" s="1"/>
  <c r="F254" i="7"/>
  <c r="F257" i="7" s="1"/>
  <c r="E254" i="7"/>
  <c r="I213" i="7"/>
  <c r="I212" i="7"/>
  <c r="L211" i="7"/>
  <c r="L214" i="7" s="1"/>
  <c r="K211" i="7"/>
  <c r="K214" i="7" s="1"/>
  <c r="J211" i="7"/>
  <c r="J214" i="7" s="1"/>
  <c r="H211" i="7"/>
  <c r="H214" i="7" s="1"/>
  <c r="G211" i="7"/>
  <c r="G214" i="7" s="1"/>
  <c r="F211" i="7"/>
  <c r="F214" i="7" s="1"/>
  <c r="E211" i="7"/>
  <c r="I170" i="7"/>
  <c r="I169" i="7"/>
  <c r="L168" i="7"/>
  <c r="L171" i="7" s="1"/>
  <c r="K168" i="7"/>
  <c r="K171" i="7" s="1"/>
  <c r="J168" i="7"/>
  <c r="J171" i="7" s="1"/>
  <c r="H168" i="7"/>
  <c r="H171" i="7" s="1"/>
  <c r="G168" i="7"/>
  <c r="G171" i="7" s="1"/>
  <c r="F168" i="7"/>
  <c r="F171" i="7" s="1"/>
  <c r="E168" i="7"/>
  <c r="I127" i="7"/>
  <c r="I126" i="7"/>
  <c r="L125" i="7"/>
  <c r="L128" i="7" s="1"/>
  <c r="K125" i="7"/>
  <c r="K128" i="7" s="1"/>
  <c r="J125" i="7"/>
  <c r="J128" i="7" s="1"/>
  <c r="H125" i="7"/>
  <c r="H128" i="7" s="1"/>
  <c r="G125" i="7"/>
  <c r="G128" i="7" s="1"/>
  <c r="F125" i="7"/>
  <c r="F128" i="7" s="1"/>
  <c r="E125" i="7"/>
  <c r="E128" i="7" s="1"/>
  <c r="I168" i="7" l="1"/>
  <c r="I211" i="7"/>
  <c r="I254" i="7"/>
  <c r="E257" i="7"/>
  <c r="I257" i="7" s="1"/>
  <c r="E214" i="7"/>
  <c r="I214" i="7" s="1"/>
  <c r="E171" i="7"/>
  <c r="I171" i="7" s="1"/>
  <c r="I128" i="7"/>
  <c r="I125" i="7"/>
  <c r="I79" i="7" l="1"/>
  <c r="G646" i="4" l="1"/>
  <c r="I646" i="4" s="1"/>
  <c r="G351" i="4" l="1"/>
  <c r="E351" i="4"/>
  <c r="G349" i="4"/>
  <c r="E349" i="4"/>
  <c r="G991" i="4" l="1"/>
  <c r="I991" i="4" s="1"/>
  <c r="E991" i="4"/>
  <c r="G930" i="4"/>
  <c r="I930" i="4" s="1"/>
  <c r="E930" i="4"/>
  <c r="G647" i="4" l="1"/>
  <c r="I647" i="4" s="1"/>
  <c r="G645" i="4"/>
  <c r="I645" i="4" s="1"/>
  <c r="E647" i="4" l="1"/>
  <c r="E646" i="4"/>
  <c r="E645" i="4"/>
  <c r="E544" i="4"/>
  <c r="E541" i="4"/>
  <c r="E450" i="4" l="1"/>
  <c r="G300" i="4"/>
  <c r="I300" i="4" s="1"/>
  <c r="E300" i="4"/>
  <c r="G240" i="4" l="1"/>
  <c r="I146" i="4"/>
  <c r="I147" i="4"/>
  <c r="I148" i="4"/>
  <c r="I145" i="4"/>
  <c r="G98" i="4"/>
  <c r="I98" i="4" s="1"/>
  <c r="E98" i="4"/>
  <c r="G191" i="4"/>
  <c r="I191" i="4" s="1"/>
  <c r="G190" i="4"/>
  <c r="I190" i="4" s="1"/>
  <c r="E191" i="4"/>
  <c r="E190" i="4"/>
  <c r="G695" i="4" l="1"/>
  <c r="I842" i="4" l="1"/>
  <c r="F34" i="7" l="1"/>
  <c r="G34" i="7"/>
  <c r="F37" i="7"/>
  <c r="G37" i="7"/>
  <c r="G413" i="1" l="1"/>
  <c r="I543" i="4"/>
  <c r="I542" i="4"/>
  <c r="G494" i="4"/>
  <c r="I494" i="4" s="1"/>
  <c r="G493" i="4"/>
  <c r="I493" i="4" s="1"/>
  <c r="G449" i="4"/>
  <c r="I449" i="4" s="1"/>
  <c r="G448" i="4"/>
  <c r="I448" i="4" s="1"/>
  <c r="G399" i="4"/>
  <c r="I399" i="4" s="1"/>
  <c r="G400" i="4"/>
  <c r="I400" i="4" s="1"/>
  <c r="G401" i="4"/>
  <c r="I401" i="4" s="1"/>
  <c r="G398" i="4"/>
  <c r="I398" i="4" s="1"/>
  <c r="K561" i="1"/>
  <c r="L561" i="1"/>
  <c r="J561" i="1"/>
  <c r="I561" i="1"/>
  <c r="G560" i="1"/>
  <c r="F513" i="1" l="1"/>
  <c r="F516" i="1" s="1"/>
  <c r="G513" i="1"/>
  <c r="G516" i="1" s="1"/>
  <c r="J313" i="1"/>
  <c r="L313" i="1"/>
  <c r="K313" i="1"/>
  <c r="H318" i="1"/>
  <c r="G264" i="1"/>
  <c r="G267" i="1" s="1"/>
  <c r="I192" i="4" l="1"/>
  <c r="I886" i="4" l="1"/>
  <c r="I607" i="1" l="1"/>
  <c r="L605" i="1"/>
  <c r="L608" i="1" s="1"/>
  <c r="K605" i="1"/>
  <c r="K608" i="1" s="1"/>
  <c r="J605" i="1"/>
  <c r="J608" i="1" s="1"/>
  <c r="H605" i="1"/>
  <c r="H608" i="1" s="1"/>
  <c r="G605" i="1"/>
  <c r="G608" i="1" s="1"/>
  <c r="F605" i="1"/>
  <c r="F608" i="1" s="1"/>
  <c r="E605" i="1"/>
  <c r="E608" i="1" s="1"/>
  <c r="I608" i="1" l="1"/>
  <c r="I605" i="1"/>
  <c r="I562" i="1"/>
  <c r="K77" i="7" l="1"/>
  <c r="K80" i="7" s="1"/>
  <c r="L77" i="7"/>
  <c r="L80" i="7" s="1"/>
  <c r="J77" i="7"/>
  <c r="J80" i="7" s="1"/>
  <c r="E77" i="7"/>
  <c r="I78" i="7"/>
  <c r="K34" i="7"/>
  <c r="L34" i="7"/>
  <c r="K37" i="7"/>
  <c r="L37" i="7"/>
  <c r="J37" i="7"/>
  <c r="J34" i="7"/>
  <c r="E37" i="7"/>
  <c r="I37" i="7" s="1"/>
  <c r="E34" i="7"/>
  <c r="I34" i="7" s="1"/>
  <c r="I36" i="7"/>
  <c r="I77" i="7" l="1"/>
  <c r="E80" i="7"/>
  <c r="I80" i="7" s="1"/>
  <c r="G797" i="4"/>
  <c r="I797" i="4" s="1"/>
  <c r="G796" i="4"/>
  <c r="I796" i="4" s="1"/>
  <c r="E797" i="4"/>
  <c r="E796" i="4"/>
  <c r="I240" i="4" l="1"/>
  <c r="I450" i="4" l="1"/>
  <c r="E449" i="4"/>
  <c r="E448" i="4"/>
  <c r="K560" i="1" l="1"/>
  <c r="K563" i="1" s="1"/>
  <c r="L560" i="1"/>
  <c r="L563" i="1" s="1"/>
  <c r="J560" i="1"/>
  <c r="J563" i="1" s="1"/>
  <c r="F560" i="1"/>
  <c r="F563" i="1" s="1"/>
  <c r="G563" i="1"/>
  <c r="H560" i="1"/>
  <c r="H563" i="1" s="1"/>
  <c r="E560" i="1"/>
  <c r="I560" i="1" l="1"/>
  <c r="E563" i="1"/>
  <c r="I563" i="1" s="1"/>
  <c r="K463" i="1" l="1"/>
  <c r="L463" i="1"/>
  <c r="J463" i="1"/>
  <c r="E463" i="1"/>
  <c r="G315" i="1"/>
  <c r="G313" i="1"/>
  <c r="K264" i="1"/>
  <c r="L264" i="1"/>
  <c r="J264" i="1"/>
  <c r="E264" i="1"/>
  <c r="G312" i="1" l="1"/>
  <c r="G318" i="1" s="1"/>
  <c r="I748" i="4"/>
  <c r="I747" i="4"/>
  <c r="I695" i="4"/>
  <c r="E695" i="4"/>
  <c r="G694" i="4"/>
  <c r="E694" i="4"/>
  <c r="G643" i="4"/>
  <c r="I643" i="4" s="1"/>
  <c r="E643" i="4"/>
  <c r="I649" i="4"/>
  <c r="G648" i="4"/>
  <c r="I648" i="4" s="1"/>
  <c r="E648" i="4"/>
  <c r="G644" i="4"/>
  <c r="I644" i="4" s="1"/>
  <c r="E644" i="4"/>
  <c r="G642" i="4"/>
  <c r="I642" i="4" s="1"/>
  <c r="E642" i="4"/>
  <c r="G641" i="4"/>
  <c r="I641" i="4" s="1"/>
  <c r="E641" i="4"/>
  <c r="H694" i="4" l="1"/>
  <c r="I694" i="4" s="1"/>
  <c r="G596" i="4" l="1"/>
  <c r="I596" i="4" s="1"/>
  <c r="E596" i="4"/>
  <c r="G595" i="4"/>
  <c r="I595" i="4" s="1"/>
  <c r="E595" i="4"/>
  <c r="G594" i="4"/>
  <c r="I594" i="4" s="1"/>
  <c r="E594" i="4"/>
  <c r="I598" i="4"/>
  <c r="G597" i="4"/>
  <c r="I597" i="4" s="1"/>
  <c r="E597" i="4"/>
  <c r="I545" i="4"/>
  <c r="E543" i="4"/>
  <c r="E494" i="4"/>
  <c r="I495" i="4"/>
  <c r="E493" i="4"/>
  <c r="E401" i="4"/>
  <c r="E399" i="4"/>
  <c r="E398" i="4"/>
  <c r="I402" i="4"/>
  <c r="E400" i="4"/>
  <c r="I349" i="4"/>
  <c r="I351" i="4"/>
  <c r="G288" i="4"/>
  <c r="I288" i="4" s="1"/>
  <c r="G289" i="4"/>
  <c r="I289" i="4" s="1"/>
  <c r="G290" i="4"/>
  <c r="I290" i="4" s="1"/>
  <c r="G291" i="4"/>
  <c r="I291" i="4" s="1"/>
  <c r="G292" i="4"/>
  <c r="I292" i="4" s="1"/>
  <c r="G293" i="4"/>
  <c r="I293" i="4" s="1"/>
  <c r="G294" i="4"/>
  <c r="I294" i="4" s="1"/>
  <c r="G295" i="4"/>
  <c r="I295" i="4" s="1"/>
  <c r="G296" i="4"/>
  <c r="I296" i="4" s="1"/>
  <c r="G297" i="4"/>
  <c r="I297" i="4" s="1"/>
  <c r="G298" i="4"/>
  <c r="I298" i="4" s="1"/>
  <c r="G299" i="4"/>
  <c r="I299" i="4" s="1"/>
  <c r="G301" i="4"/>
  <c r="I301" i="4" s="1"/>
  <c r="G302" i="4"/>
  <c r="I302" i="4" s="1"/>
  <c r="G303" i="4"/>
  <c r="I303" i="4" s="1"/>
  <c r="G304" i="4"/>
  <c r="I304" i="4" s="1"/>
  <c r="G305" i="4"/>
  <c r="I305" i="4" s="1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1" i="4"/>
  <c r="E302" i="4"/>
  <c r="E303" i="4"/>
  <c r="E304" i="4"/>
  <c r="E305" i="4"/>
  <c r="G286" i="4"/>
  <c r="I286" i="4" s="1"/>
  <c r="G287" i="4"/>
  <c r="I287" i="4" s="1"/>
  <c r="G285" i="4"/>
  <c r="I285" i="4" s="1"/>
  <c r="E285" i="4"/>
  <c r="I306" i="4"/>
  <c r="I100" i="4"/>
  <c r="G97" i="4"/>
  <c r="I97" i="4" s="1"/>
  <c r="G99" i="4"/>
  <c r="I99" i="4" s="1"/>
  <c r="G96" i="4"/>
  <c r="I96" i="4" s="1"/>
  <c r="E97" i="4"/>
  <c r="E99" i="4"/>
  <c r="E96" i="4"/>
  <c r="I47" i="4"/>
  <c r="G38" i="4"/>
  <c r="I38" i="4" s="1"/>
  <c r="G39" i="4"/>
  <c r="I39" i="4" s="1"/>
  <c r="G40" i="4"/>
  <c r="I40" i="4" s="1"/>
  <c r="I41" i="4"/>
  <c r="G42" i="4"/>
  <c r="I42" i="4" s="1"/>
  <c r="G43" i="4"/>
  <c r="I43" i="4" s="1"/>
  <c r="G44" i="4"/>
  <c r="I44" i="4" s="1"/>
  <c r="G45" i="4"/>
  <c r="I45" i="4" s="1"/>
  <c r="G46" i="4"/>
  <c r="I46" i="4" s="1"/>
  <c r="G37" i="4"/>
  <c r="I37" i="4" s="1"/>
  <c r="E45" i="4"/>
  <c r="E39" i="4"/>
  <c r="E40" i="4"/>
  <c r="E41" i="4"/>
  <c r="E42" i="4"/>
  <c r="E43" i="4"/>
  <c r="E44" i="4"/>
  <c r="E46" i="4"/>
  <c r="E38" i="4"/>
  <c r="K649" i="1" l="1"/>
  <c r="K652" i="1" s="1"/>
  <c r="L649" i="1"/>
  <c r="L652" i="1" s="1"/>
  <c r="J649" i="1"/>
  <c r="J652" i="1" s="1"/>
  <c r="K516" i="1" l="1"/>
  <c r="L516" i="1"/>
  <c r="K513" i="1"/>
  <c r="L513" i="1"/>
  <c r="J516" i="1"/>
  <c r="J513" i="1"/>
  <c r="K697" i="1"/>
  <c r="L697" i="1"/>
  <c r="K694" i="1"/>
  <c r="L694" i="1"/>
  <c r="J697" i="1"/>
  <c r="J694" i="1"/>
  <c r="G694" i="1"/>
  <c r="G697" i="1" s="1"/>
  <c r="I696" i="1"/>
  <c r="E694" i="1"/>
  <c r="E697" i="1" s="1"/>
  <c r="E649" i="1"/>
  <c r="E652" i="1" s="1"/>
  <c r="I652" i="1" s="1"/>
  <c r="I651" i="1"/>
  <c r="I417" i="1"/>
  <c r="I515" i="1"/>
  <c r="E513" i="1"/>
  <c r="E516" i="1" s="1"/>
  <c r="I516" i="1" s="1"/>
  <c r="I649" i="1" l="1"/>
  <c r="I697" i="1"/>
  <c r="I694" i="1"/>
  <c r="I513" i="1"/>
  <c r="K468" i="1"/>
  <c r="L468" i="1"/>
  <c r="J468" i="1"/>
  <c r="E468" i="1"/>
  <c r="I466" i="1"/>
  <c r="G419" i="1"/>
  <c r="J413" i="1"/>
  <c r="J419" i="1" s="1"/>
  <c r="K413" i="1"/>
  <c r="K419" i="1" s="1"/>
  <c r="L413" i="1"/>
  <c r="L419" i="1" s="1"/>
  <c r="H419" i="1"/>
  <c r="E413" i="1"/>
  <c r="I413" i="1" s="1"/>
  <c r="K362" i="1"/>
  <c r="K365" i="1" s="1"/>
  <c r="L362" i="1"/>
  <c r="L365" i="1" s="1"/>
  <c r="J362" i="1"/>
  <c r="J365" i="1" s="1"/>
  <c r="E362" i="1"/>
  <c r="E365" i="1" s="1"/>
  <c r="I364" i="1"/>
  <c r="K315" i="1"/>
  <c r="L315" i="1"/>
  <c r="J315" i="1"/>
  <c r="E313" i="1"/>
  <c r="I313" i="1" s="1"/>
  <c r="E315" i="1"/>
  <c r="I315" i="1" s="1"/>
  <c r="L267" i="1"/>
  <c r="J267" i="1"/>
  <c r="K267" i="1"/>
  <c r="I264" i="1"/>
  <c r="I267" i="1" s="1"/>
  <c r="I266" i="1"/>
  <c r="J312" i="1" l="1"/>
  <c r="J318" i="1" s="1"/>
  <c r="K312" i="1"/>
  <c r="K318" i="1" s="1"/>
  <c r="L312" i="1"/>
  <c r="L318" i="1" s="1"/>
  <c r="E312" i="1"/>
  <c r="E419" i="1"/>
  <c r="I419" i="1" s="1"/>
  <c r="I463" i="1"/>
  <c r="I468" i="1" s="1"/>
  <c r="E267" i="1"/>
  <c r="I362" i="1"/>
  <c r="I365" i="1" s="1"/>
  <c r="I312" i="1" l="1"/>
  <c r="J124" i="1"/>
  <c r="J130" i="1" s="1"/>
  <c r="K124" i="1"/>
  <c r="K130" i="1" s="1"/>
  <c r="L124" i="1"/>
  <c r="L130" i="1" s="1"/>
  <c r="E124" i="1"/>
  <c r="E130" i="1" s="1"/>
  <c r="I126" i="1"/>
  <c r="I124" i="1" s="1"/>
  <c r="I130" i="1" s="1"/>
  <c r="E318" i="1" l="1"/>
  <c r="I318" i="1" s="1"/>
  <c r="E37" i="4" l="1"/>
</calcChain>
</file>

<file path=xl/sharedStrings.xml><?xml version="1.0" encoding="utf-8"?>
<sst xmlns="http://schemas.openxmlformats.org/spreadsheetml/2006/main" count="3944" uniqueCount="373">
  <si>
    <t>NN</t>
  </si>
  <si>
    <t>Բյուջետային ծախսերի տնտեսագիտական դասակարգման տարրերի</t>
  </si>
  <si>
    <t>Տարեսկզբին հաստատված</t>
  </si>
  <si>
    <t>Փոփոխություններ տարեկան նախահաշվում</t>
  </si>
  <si>
    <t>Ֆինանսավորում</t>
  </si>
  <si>
    <t>Դրամարկղային ծախս</t>
  </si>
  <si>
    <t>Փաստացի ծախս</t>
  </si>
  <si>
    <t>Դրամարկղի մնացորդ</t>
  </si>
  <si>
    <t>անվանումները</t>
  </si>
  <si>
    <t>ՀՀ կառավ. կողմից (համայնքի ղեկավարի որոշում)</t>
  </si>
  <si>
    <t>Վերադասի կողմից</t>
  </si>
  <si>
    <t>Ընդամենը</t>
  </si>
  <si>
    <t>Որոնցից 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</si>
  <si>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</si>
  <si>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</si>
  <si>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</si>
  <si>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</si>
  <si>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</si>
  <si>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</si>
  <si>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</si>
  <si>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</si>
  <si>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</si>
  <si>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</si>
  <si>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</si>
  <si>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</si>
  <si>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</si>
  <si>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</si>
  <si>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X</t>
  </si>
  <si>
    <t>x</t>
  </si>
  <si>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</si>
  <si>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</si>
  <si>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</si>
  <si>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</si>
  <si>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</si>
  <si>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</si>
  <si>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</si>
  <si>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</si>
  <si>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 xml:space="preserve">Բաժին N </t>
  </si>
  <si>
    <t>Խումբ N</t>
  </si>
  <si>
    <t>Դաս N</t>
  </si>
  <si>
    <t xml:space="preserve">7. Ծրագրային դասակարգման 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</si>
  <si>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</si>
  <si>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</si>
  <si>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</si>
  <si>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</si>
  <si>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</si>
  <si>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Վճարման ենթակա, սակայն չիրականացված վճարումներ (պարտքեր)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</si>
  <si>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</si>
  <si>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</si>
  <si>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</si>
  <si>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</si>
  <si>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</si>
  <si>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</si>
  <si>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</si>
  <si>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</si>
  <si>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</si>
  <si>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</si>
  <si>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3 Տոկոսավճարներ</t>
  </si>
  <si>
    <t>Պետական բյուջեից համայնքների բյուջեներին ֆինանսական համահարթեցման սկզբունքով տրվող դոտացիաներ</t>
  </si>
  <si>
    <t>Օրենքների կիրարկման արդյունքում համայնքների բյուջեների կորուստների փոխհատուցում</t>
  </si>
  <si>
    <t>6.2 ՍՈՑԻԱԼԱԿԱՆ ՕԳՆՈՒԹՅԱՆ ԴՐԱՄԱԿԱՆ ԱՐՏԱՀԱՅՏՈՒԹՅԱՄԲ ՆՊԱՍՏՆԵՐ (ԲՅՈՒՋԵԻՑ)</t>
  </si>
  <si>
    <t>7.2 ՀԱՐԿԵՐ, ՊԱՐՏԱԴԻՐ ՎՃԱՐՆԵՐ ԵՎ ՏՈՒՅԺԵՐ, ՈՐՈՆՔ ԿԱՌԱՎԱՐՄԱՆ ՏԱՐԲԵՐ ՄԱԿԱՐԴԱԿՆԵՐԻ ԿՈՂՄԻՑ ԿԻՐԱՌՎՈՒՄ ԵՆ ՄԻՄՅԱՆՑ ՆԿԱՏՄԱՄԲ</t>
  </si>
  <si>
    <t>7.3 ԴԱՏԱՐԱՆՆԵՐԻ ԿՈՂՄԻՑ ՆՇԱՆԱԿՎԱԾ ՏՈՒՅԺԵՐ ԵՎ ՏՈՒԳԱՆՔՆԵՐ</t>
  </si>
  <si>
    <t>7.6 ԱՅԼ ԾԱԽՍԵՐ</t>
  </si>
  <si>
    <t>486100*</t>
  </si>
  <si>
    <t>7.7 ՊԱՀՈՒՍՏԱՅԻՆ ՄԻՋՈՑՆԵՐ</t>
  </si>
  <si>
    <t>Բ, ՈՉ ՖԻՆԱՆՍԱԿԱՆ ԱԿՏԻՎՆԵՐԻ ԳԾՈՎ ԾԱԽՍԵՐ</t>
  </si>
  <si>
    <t>1.ՀԻՄՆԱԿԱՆ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</si>
  <si>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</si>
  <si>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</si>
  <si>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Առաջին կարգի ստորագրություն</t>
  </si>
  <si>
    <t xml:space="preserve"> ________________ </t>
  </si>
  <si>
    <t>(ստորագրություն)</t>
  </si>
  <si>
    <t>(Ա.Հ.Ա.)</t>
  </si>
  <si>
    <t>Կ.Տ.</t>
  </si>
  <si>
    <t>Երկրորդ կարգի ստորագրություն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</si>
  <si>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</si>
  <si>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</si>
  <si>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</si>
  <si>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</si>
  <si>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</si>
  <si>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</si>
  <si>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</si>
  <si>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</si>
  <si>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</si>
  <si>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</si>
  <si>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</si>
  <si>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</si>
  <si>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</si>
  <si>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</si>
  <si>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</si>
  <si>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</si>
  <si>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</si>
  <si>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</si>
  <si>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</si>
  <si>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</si>
  <si>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</si>
  <si>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</si>
  <si>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</si>
  <si>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</si>
  <si>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</si>
  <si>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</si>
  <si>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</si>
  <si>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</si>
  <si>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</si>
  <si>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</si>
  <si>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</si>
  <si>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</si>
  <si>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</si>
  <si>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-Ներքին արժեթղթերի տոկոսավճարներ</t>
  </si>
  <si>
    <t> -Ներքին վարկերի տոկոսավճարներ</t>
  </si>
  <si>
    <t> -Արտաքին արժեթղթերի գծով տոկոսավճարներ</t>
  </si>
  <si>
    <t> -Արտաքին վարկերի գծով տոկոսավճարներ</t>
  </si>
  <si>
    <t> -Այլ նպաստներ բյուջեից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</si>
  <si>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</si>
  <si>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</si>
  <si>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</si>
  <si>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</si>
  <si>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-Դատարանների կողմից նշանակված տույժեր և տուգանքներ</t>
  </si>
  <si>
    <t> -Այլ ծախսեր</t>
  </si>
  <si>
    <t> -Այլ ծախսերի գծով պահեստավորված միջոցներ</t>
  </si>
  <si>
    <t> -Պահուստային միջոցներ</t>
  </si>
  <si>
    <t> -Շենքերի և շինությունների ձեռք բերում</t>
  </si>
  <si>
    <t> -Շենքերի և շինությունների կառուցում</t>
  </si>
  <si>
    <t> -Վարչական սարքավորումներ</t>
  </si>
  <si>
    <t> -Այլ մեքենաներ և սարքավորումներ</t>
  </si>
  <si>
    <t>Հ Ա Շ Վ Ե Տ Վ ՈՒ Թ Յ ՈՒ Ն</t>
  </si>
  <si>
    <t>ՀԻՄՆԱՐԿԻ ԿԱՏԱՐԱԾ ԲՅՈՒՋԵՏԱՅԻՆ ԾԱԽՍԵՐԻ ԵՎ ԲՅՈՒՋԵՏԱՅԻՆ ՊԱՐՏՔԵՐԻ ՄԱՍԻՆ</t>
  </si>
  <si>
    <t>Օրինակելի ձև Հ-2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</si>
  <si>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</si>
  <si>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</si>
  <si>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</si>
  <si>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Օրինակելի ձև Հ-8</t>
  </si>
  <si>
    <t>ԾՐԱԳՐԻ ՄԻՋՈՑԱՌՄԱՆ ԳԾՈՎ ԱՐԴՅՈՒՆՔԱՅԻՆ (ԿԱՏԱՐՈՂԱԿԱՆ) ՑՈՒՑԱՆԻՇՆԵՐԻ ՎԵՐԱԲԵՐՅԱԼ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</si>
  <si>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</si>
  <si>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</si>
  <si>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</si>
  <si>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</si>
  <si>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</si>
  <si>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</si>
  <si>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</si>
  <si>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</si>
  <si>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</si>
  <si>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</si>
  <si>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</si>
  <si>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</si>
  <si>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</si>
  <si>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</si>
  <si>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01</t>
  </si>
  <si>
    <t>02</t>
  </si>
  <si>
    <t>ՀՀ ֆինանսների նախարարություն</t>
  </si>
  <si>
    <t xml:space="preserve"> Հանրային ֆինանսների կառավարման բնագավառում պետական քաղաքականության մշակում՝ ծրագրերի համակարգում և մոնիտորինգ</t>
  </si>
  <si>
    <t xml:space="preserve"> Պետական պարտքի կառավարում</t>
  </si>
  <si>
    <t xml:space="preserve"> ՀՀ պետական պարտքի կառավարման գործընթացի հրապարակայնության ապահովում</t>
  </si>
  <si>
    <t>Հազար դրամ</t>
  </si>
  <si>
    <t>Վազգեն Հարությունյան</t>
  </si>
  <si>
    <t>09</t>
  </si>
  <si>
    <t>05</t>
  </si>
  <si>
    <t xml:space="preserve"> Հանրային հատվածի ֆինանսական ոլորտի մասնագետների վերապատրաստում</t>
  </si>
  <si>
    <t>03</t>
  </si>
  <si>
    <t xml:space="preserve"> ՀՀ միջազգային վարկանիշի տրամադրում</t>
  </si>
  <si>
    <t xml:space="preserve"> ՀՀ ֆինանսների նախարարության տեխնիկական հագեցվածության բարելավում</t>
  </si>
  <si>
    <t xml:space="preserve"> Գնումների գործընթացի կարգավորում և համակարգում</t>
  </si>
  <si>
    <t xml:space="preserve"> Էլեկտրոնային գնումների համակարգի տեխնիկական սպասարկում</t>
  </si>
  <si>
    <t>08</t>
  </si>
  <si>
    <t xml:space="preserve"> Վնասի փոխհատուցում կերակրողը կորցրած անձանց </t>
  </si>
  <si>
    <t>Սոցիալական ապահովություն</t>
  </si>
  <si>
    <t>04</t>
  </si>
  <si>
    <t>Պետական հիմնարկների և կազմակերպությունների աշխատողների սոցիալական փաթեթով ապահովում</t>
  </si>
  <si>
    <t xml:space="preserve"> Ծառայությունների մատուցում </t>
  </si>
  <si>
    <t xml:space="preserve"> ՀՀ պետական պարտքի կառավարման գործընթացի հրապարակայնության ապահովում </t>
  </si>
  <si>
    <t xml:space="preserve"> Պետական գնումների սահմանված կարգով մրցույթում հաղթող ճանաչված կազմակերպություններ </t>
  </si>
  <si>
    <t xml:space="preserve"> ՀՀ պետական պարտքի տարեկան հաշվետվություններ, հատ </t>
  </si>
  <si>
    <t xml:space="preserve"> Հեռուստատեսային հաղորդումներ, հատ </t>
  </si>
  <si>
    <t xml:space="preserve"> Հեռուստատեսային հայտարարություններ, րոպե </t>
  </si>
  <si>
    <t xml:space="preserve"> Ռադիո հայտարարություններ, րոպե </t>
  </si>
  <si>
    <t xml:space="preserve"> Հեռուստատեսային հայտարարությունները հեռարձակող հեռուստաալիքների քանակ, հատ </t>
  </si>
  <si>
    <t xml:space="preserve"> Ռադիո հայտարարությունները հեռարձակող ռադիոալիքների քանակ, հատ </t>
  </si>
  <si>
    <t xml:space="preserve"> Հեռուստատեսային հաղորդումներ հեռարձակման նվազագույն ծածկույթը ՀՀ տարածքում,  տոկոս </t>
  </si>
  <si>
    <t xml:space="preserve"> Հեռուստատեսային հայտարարությունների հեռարձակման նվազագույն ծածկույթը ՀՀ տարածքում,  տոկոս </t>
  </si>
  <si>
    <t xml:space="preserve"> Ռադիո հայտարարություններ հեռարձակող առնվազն մեկ ռադիոալիքի հեռարձակման նվազագույն ծածկույթը ՀՀ տարածքում,  տոկոս </t>
  </si>
  <si>
    <t xml:space="preserve"> Հեռուստահաղորդումների միջին տևողություն, րոպե </t>
  </si>
  <si>
    <t xml:space="preserve"> Բլումբերգ տեղեկատվական համակարգի առևտրային
տերմինալի շահագործում, հատ </t>
  </si>
  <si>
    <t xml:space="preserve"> Ռոյթերս տեղեկատվական համակարգի առևտրային
տերմինալի շահագործում, հատ </t>
  </si>
  <si>
    <t xml:space="preserve"> ՀՀ ֆինանսների նախարարություն </t>
  </si>
  <si>
    <t xml:space="preserve"> Հանրային հատվածի ֆինանսական ոլորտի մասնագետների վերապատրաստում </t>
  </si>
  <si>
    <t xml:space="preserve"> Պետական գնումների սահմանված կարգով մրցույթում հաղթող ճանաչված կազմակերպություն </t>
  </si>
  <si>
    <t xml:space="preserve"> Գնումների համակարգողների շարունակական մասնագիտական վերապատրաստման դասընթացների թիվ, հատ </t>
  </si>
  <si>
    <t xml:space="preserve"> Վերապատրաստվող գնումների համակարգողների թվաքանակ, մարդ </t>
  </si>
  <si>
    <t xml:space="preserve"> Հանրային հատվածի ներքին աուդիտորների շարունակական մասնագիտական վերապատրաստման դասընթացների թիվ, հատ </t>
  </si>
  <si>
    <t xml:space="preserve"> Վերապատրաստվող ներքին աուդիտորների թվաքանակ, մարդ </t>
  </si>
  <si>
    <t xml:space="preserve"> Ծրագրային բյուջետավորում թեմայով դասընթացների թվաքանակ, հատ </t>
  </si>
  <si>
    <t xml:space="preserve"> Ծրագրային բյուջետավորում դասընթացներին մասնակցած ֆինանսական և ծրագրային մասնագետների թվաքանակ, մարդ </t>
  </si>
  <si>
    <t xml:space="preserve"> Վերապատրաստում անցած որակավորված ներքին աուդիտորների թիվը ընդամենը որակավորված ներքին աուդիտորների թվում, տոկոս </t>
  </si>
  <si>
    <t xml:space="preserve"> Վերապատրաստված գնումների համակարգողների թիվը ընդամենը գնումների համակարգողների թվում, տոկոս </t>
  </si>
  <si>
    <t xml:space="preserve"> Գնումների համակարգողների համար կազմակերպվող վերապատրաստման ծրագրի մոդուլների որակ, մասնագիտական գնահատական 1-5 բալային համակարգում </t>
  </si>
  <si>
    <t xml:space="preserve"> Սնանկության գործերով կառավարչական ծառայությունների ձեռքբերում </t>
  </si>
  <si>
    <t xml:space="preserve"> Օրենսդրությամբ (օրենքներով և կառավարության որոշումներով) նախատեսված օժանդակություն և փոխհատուցումներ </t>
  </si>
  <si>
    <t xml:space="preserve"> Սնանկության գործերի քանակը </t>
  </si>
  <si>
    <t xml:space="preserve"> Տրանսֆերտի վճարման հաճախականությունը </t>
  </si>
  <si>
    <t xml:space="preserve"> ըստ պահանջի </t>
  </si>
  <si>
    <t xml:space="preserve"> Մշակվող ռազմավարական փաստաթղթերի քանակ, հատ </t>
  </si>
  <si>
    <t xml:space="preserve"> Նորմատիվ իրավական ակտերի քանակ, հատ </t>
  </si>
  <si>
    <t xml:space="preserve"> Համակարգվող, իրականացվող և վերահսկման ենթարկվող ծրագրերի քանակ,հատ </t>
  </si>
  <si>
    <t xml:space="preserve"> Համակարգվող, իրականացվող և վերահսկման ենթարկվող միջոցառումների քանակ,հատ </t>
  </si>
  <si>
    <t xml:space="preserve"> ՀՀ միջազգային վարկանիշի տրամադրում </t>
  </si>
  <si>
    <t xml:space="preserve"> Fitch և Moodys վարկանշային ընկերություններ </t>
  </si>
  <si>
    <t xml:space="preserve"> Fitch-ի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</si>
  <si>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Moodys-ի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</si>
  <si>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ՀՀ ֆինանսների նախարարության տեխնիկական հագեցվածության բարելավում </t>
  </si>
  <si>
    <t xml:space="preserve"> ՀՀ ֆինանսների նախարարության համար համակարգչային տեխնիկայի և գրասենյակային գույքի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</si>
  <si>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</si>
  <si>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Համակարգիչների քանակ, հատ </t>
  </si>
  <si>
    <t xml:space="preserve"> Գրասենյակային գույքի միավորի քանակ, հատ </t>
  </si>
  <si>
    <t xml:space="preserve"> Այլ սարքավորումների քանակ, հատ </t>
  </si>
  <si>
    <t xml:space="preserve"> Սարքավորումների ծառայության կանխատեսվող միջին ժամկետ, տարի </t>
  </si>
  <si>
    <t xml:space="preserve"> Աշխատակազմի համակարգչային տեխնիկայի բարելավում, տոկոս </t>
  </si>
  <si>
    <t xml:space="preserve"> Էլեկտրոնային գնումների համակարգի տեխնիկական սպասարկում </t>
  </si>
  <si>
    <t xml:space="preserve">  «LSFinance (ԳԳՕ)» էլեկտրոնային գնումների համակարգի սպասարկում_x000D_
 </t>
  </si>
  <si>
    <t xml:space="preserve"> Տեխնիկական խնդիրների լուծում, ծրագրային ուղղումների ներդրում, ցանցային/տեխնիկական խնդիրների հայտնաբերում, սխալների վերացում, բարդ իրավիճակների վերարտադրում, ծրագրային ապահովման ուղղումների ներդրման փաթեթների ստեղծում, հատ </t>
  </si>
  <si>
    <t xml:space="preserve"> Էլեկտրոնային գնումների համակարգի կողմից սխալների կարգաբերում, տոկոս </t>
  </si>
  <si>
    <t xml:space="preserve"> Խնդիր բացահայտելուց հետո վերացման ժամանակահատվածը, աշխատանքային օր </t>
  </si>
  <si>
    <t xml:space="preserve"> Էլեկտրոնային գնումների համակարգի շահագործման անընդհատություն, տոկոս </t>
  </si>
  <si>
    <t xml:space="preserve"> Armeps©am և Armeps©am/ppcm գնումների համակարգերի սպասարկում: </t>
  </si>
  <si>
    <t xml:space="preserve"> Տրանսֆերտների տրամադրում </t>
  </si>
  <si>
    <t xml:space="preserve"> Շահառուների ընտրության չափանիշները </t>
  </si>
  <si>
    <t>Ֆինանսական աջակցություն տեղական ինքնակառավարման մարմիններին</t>
  </si>
  <si>
    <t xml:space="preserve"> Օրենսդրությամբ (օրենքներով և կառավարության որոշումներով) նախատեսված օժանդակություն և փոխհատուցումներ ՏԻՄ-երին</t>
  </si>
  <si>
    <t>ՀՀ համայնքի կարգավիճակի առկայություն</t>
  </si>
  <si>
    <t>Շահառու համայնքների թիվ, հատ</t>
  </si>
  <si>
    <t>Տարածքային զարգացում</t>
  </si>
  <si>
    <t>Պետական հիմնարկների և կազմակերպությունների աշխատողների հիփոթեքային վարկի ամսական վճարի, ուսման վճարի և հանգստի ապահովման գծով ծախսերի փոխհատուցում</t>
  </si>
  <si>
    <t>Պետական հիմնարկների և կազմակերպությունների աշխատակիցներ</t>
  </si>
  <si>
    <t>Պետական հիմնարկների և կազմակերպությունների աշխատակիցների քանակը, մարդ</t>
  </si>
  <si>
    <t>Ընդամենը ծախսեր</t>
  </si>
  <si>
    <t xml:space="preserve">Ընդամենը ծախսեր </t>
  </si>
  <si>
    <t>Սոցիալական փաթեթների ապահովում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</si>
  <si>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</si>
  <si>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Ֆինանսական կառավարման համակարգի վճարահաշվարկային ծառայություններ</t>
  </si>
  <si>
    <t xml:space="preserve"> Գանձապետարանի կողմից սպասարկվող հիմնարկների թիվ, հատ </t>
  </si>
  <si>
    <t xml:space="preserve"> Գանձապետական հաշիվների էլեկտրոնային կառավարման ապահովում, պետական վճարումների էլեկտրոնային համակարգի սպասարկում, տոկոս </t>
  </si>
  <si>
    <t xml:space="preserve"> Գնումների գործընթացի կարգավորում և համակարգում </t>
  </si>
  <si>
    <t>Հանրային հատվածի ֆինանսական ոլորտի մասնագետների վերապատրաստում</t>
  </si>
  <si>
    <t>ՀՀ պետական կառավարման մարմինների կողմից դիմումներ, հայցադիմումներ, դատարանի վճիռներ և որոշումների դեմ վերաքննիչ և վճռաբեկ բողոքներ ներկայացնելիս` «Պետական տուրքի մասին» ՀՀ օրենքով սահմանված վճարումներ</t>
  </si>
  <si>
    <t>Պետական պարտքի կառավարում</t>
  </si>
  <si>
    <t>07</t>
  </si>
  <si>
    <t>Դատական և հանրային պաշտպանություն</t>
  </si>
  <si>
    <t>ՀՀ արդարադատության նախարարություն</t>
  </si>
  <si>
    <t>ՀՀ տարածքային կառավարման և զարգացման նախարարություն</t>
  </si>
  <si>
    <t xml:space="preserve"> Մուրհակների սպասարկում </t>
  </si>
  <si>
    <t xml:space="preserve"> ՀՀ պետական ներքին և արտաքին պարտքի դիմաց տոկոսների վճարում և պարտքի մարում և պարտքային գործառնությունների հետ կապված այլ վճարումներ </t>
  </si>
  <si>
    <t>ՀՀ աշխատանքի և սոցիալական հարցերի նախարարություն</t>
  </si>
  <si>
    <t>Սոցիալական ապահովում</t>
  </si>
  <si>
    <t>Վնասի փոխհատուցում կերակրողը կորցրած անձանց</t>
  </si>
  <si>
    <t xml:space="preserve">ՀՀ քաղաք. գործերով վերաքննիչ դատարանի 05-1680 գործով 15.07.2005թ. և 07-3832 գործով 03.11.2007թ.` ինչպես նաև Կենտրոն և Նորք Մարաշ վարչ. շրջանների ընդ. իրավասության 1-ին ատյանի դատարանի 08.06.2012թ. NԵԴԿ/1247/02/10/ վճիռների համաձայն կրած վնասի փոխհատուցում </t>
  </si>
  <si>
    <t>Փոխհատուցումը ստացող ընտանիքների թվաքանակ, հատ</t>
  </si>
  <si>
    <t>Մուրհակների սպասարկում</t>
  </si>
  <si>
    <t>Արտասահմանյան պաշտոնական գործուղում</t>
  </si>
  <si>
    <t>ՀՀ վարչապետի աշխատակազմ</t>
  </si>
  <si>
    <t>Պետական հատվածի արդիականացման ծրագիր</t>
  </si>
  <si>
    <t>Մասնագիտացված միավոր</t>
  </si>
  <si>
    <t>Արտասահմանյան պաշտոնական գործուղումներ</t>
  </si>
  <si>
    <t>ՀՀ տարածքային կառավարման և ենթակառուցվածքների նախարարություն</t>
  </si>
  <si>
    <t xml:space="preserve">Արտարժութային պետական պարտատոմսերի թողարկմանն առընչվող ծախսեր </t>
  </si>
  <si>
    <t>ԱՄՓՈՓ</t>
  </si>
  <si>
    <t>Վահրամ Պողոսյան</t>
  </si>
  <si>
    <t>Իրավաբանական անձի նույնականիշների քանակ, հատ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</si>
  <si>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 </t>
  </si>
  <si>
    <t xml:space="preserve">Մրցույթում հաղթող ճանաչված կազմակերպություններ </t>
  </si>
  <si>
    <t>7-8</t>
  </si>
  <si>
    <t xml:space="preserve">Հանրապետության կողմից թողարկվող արտարժույթային պետական պարտատոմսերը ցուցակող </t>
  </si>
  <si>
    <t xml:space="preserve"> Բլումբերգ և Ռոյթերս տեղեկատվական համակարգերի առևտրային տերմինալների սպասարկման ու պարտքի գրանցման և կառավարման DMFAS 6.0 համակարգի տեխնիկական սպասարկման ծառայությունների դիմաց վճարումներ </t>
  </si>
  <si>
    <t xml:space="preserve">Պարտքի կառավարմանն առընչվող տեղեկատվական համակարգերի և ծրագրերի սպասարկում </t>
  </si>
  <si>
    <t xml:space="preserve">  Բլումբերգ Ֆինանս (Bloomberg Finance L©P©), Թոմսոն Ռոյթերս (Thomson Reuters (Markets) Eastern Europe Limited), ՄԱԿ-ի Առևտրի և զարգացման համաժողով (UNCTAD) </t>
  </si>
  <si>
    <t xml:space="preserve">Բլումբերգ և Ռոյթերս տեղեկատվական համակարգերի առևտրային տերմինալներով նախատեսված տեղեկատվության նվազագույն անխափան հասանելիության մակարդակ, տոկոս </t>
  </si>
  <si>
    <t xml:space="preserve"> Սպասարկվող DMFAS համակարգերի քանակ (հատ) </t>
  </si>
  <si>
    <t xml:space="preserve">Կառավարության պարտքի սպասարկում </t>
  </si>
  <si>
    <t xml:space="preserve">Կառավարության պարտքի սպասարկում (տոկոսավճարներ) </t>
  </si>
  <si>
    <t>Ֆինանսավորման ծախսերի իրականացում</t>
  </si>
  <si>
    <t xml:space="preserve">Պետական գանձապետական պարտատոմսերի սպասարկում (հազար դրամ) </t>
  </si>
  <si>
    <t xml:space="preserve">Արտաքին աղբյուրներից ստացված վարկերի սպասարկում (հազար դրամ) </t>
  </si>
  <si>
    <t xml:space="preserve">Արտարժութային պետական պարտատոմսերի սպասարկում (հազար դրամ) </t>
  </si>
  <si>
    <t xml:space="preserve"> Ծառայությունը մատուցող կազմակերպության(ների) անվանում(ներ)ը </t>
  </si>
  <si>
    <t xml:space="preserve"> Հանրային հատվածի որակավորված գնումների համակարգողների և ներքին աուդիտորների շարունակական մասնագիտական վերապատրաստում, հանրային ծրագրերի ֆինանսական և ծրագրային պատասխանատուների ԾԲ կարողությունների բարելավման դասընթացների կազմակերում </t>
  </si>
  <si>
    <t xml:space="preserve"> «Գնումների մասին» ՀՀ օրենքի համաձայն ընտրված կազմակերպություն </t>
  </si>
  <si>
    <t xml:space="preserve"> Ներքին աուդիտորների վերապատրաստվող խմբերի միջին թվաքանակ, մարդ </t>
  </si>
  <si>
    <t xml:space="preserve"> Ծրագրային բյուջետավորում վերապատրաստվող խմբերի միջին թվաքանակ, մարդ </t>
  </si>
  <si>
    <t xml:space="preserve"> Ներքին աուդիտորների շարունակական մասնագիտական վերապատրաստման մոդուլների որակ, մասնագիտական գնահատական 1-5 բալային համակարգում </t>
  </si>
  <si>
    <t xml:space="preserve"> Ծրագրային բյուջետավորման դասընթացի մոդուլների որակ, մասնակիցների գնահատական 1-5 բալային համակարգում </t>
  </si>
  <si>
    <t xml:space="preserve"> Գնումների համակարգողների համար կազմակերպված դասընթացի արդյունավետություն, գնահատական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</si>
  <si>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մասնագիտական կարիքներին, մասնակիցների գնահատական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</si>
  <si>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մշակված մոդուլներին, մասնակիցների գնահատական 1-5 բալային համակարգում </t>
  </si>
  <si>
    <t xml:space="preserve"> Ծրագրային բյուջետավորման դասընթացի բովանդակության համապատասխանությունը մշակված մոդուլների,  մասնակիցների գնահատական 1-5 բալային համակարգում </t>
  </si>
  <si>
    <t xml:space="preserve"> Գնումների համակարգողների համար կազմակերպվող վերապատրաստման մեկ դասընթացի միջին տևողությունը, ժամ </t>
  </si>
  <si>
    <t xml:space="preserve"> Ներքին աուդիտորների շարունակական մասնագիտական վերապատրաստման մեկ դասընթացի միջին տևողությունը, ժամ </t>
  </si>
  <si>
    <t xml:space="preserve"> Ծրագրային բյուջետավորման վերապատրաստման մեկ դասընթացի միջին տևողություն, ժամ </t>
  </si>
  <si>
    <t xml:space="preserve"> Քաղաքականության մշակման և դրա կատարման համակարգման, պետական ծրագրերի պլանավորման, մշակման, իրականացման և մոնիտորինգի (վերահսկման) ծառայություններ </t>
  </si>
  <si>
    <t xml:space="preserve"> 3200 </t>
  </si>
  <si>
    <t xml:space="preserve"> 100 </t>
  </si>
  <si>
    <t xml:space="preserve"> ՀՀ տնտեսական, քաղաքական և ֆինանսական ցուցանիշների գնահատման, գնահատականների  հիման վրա վարկանիշի շնորհման նպատակով համագործակցություն վարկանիշ շնորհող հեղինակավոր միջազգային ընկերությունների հետ </t>
  </si>
  <si>
    <t xml:space="preserve"> Ծրագրային ապահովման ուղղումների ներդրման փաթեթների ստեղծում, LSFinance (ԳԳՕ) համակարգի սպասարկում ,  /Armeps/ppcm   և  LSFinance (ԳԳՕ) համակարգերի տվյալների համադրման  ծրագրի տեխնիկական սպասարկում,հատ
 </t>
  </si>
  <si>
    <t xml:space="preserve"> Պետական բյուջետային միջոցների հաշվին մրցակցային եղանակով (բացառությամբ երկփուլ մրցույթի) գնման ընթացակարգերի իրականացում էլեկտրոնային համակարգով, տոկոս </t>
  </si>
  <si>
    <t xml:space="preserve"> էլեկտրոնային աճուրդի ընթացակարգերի իրականացում էլեկտրոնային աճուրդի համակարգի միջոցով, տոկոս </t>
  </si>
  <si>
    <t xml:space="preserve"> Էլեկտրոնային աճուրդի համակարգի կողմից սխալների կարգաբերում, տոկոս </t>
  </si>
  <si>
    <t xml:space="preserve"> էլեկտրոնային աճուրդի համակարգում ծրագրային փոփոխությունների ապահովում, օր </t>
  </si>
  <si>
    <t>Նոր արտարժութային պետական պարտատոմսերի տեղաբաշխումների կազմակերպման, իրավական սպասարկման, վարկանշման ծառայությունների և շրջանառության մեջ գտնվող պարտատոմսերը միջազգային ֆոնդային բորսաների պաշտոնական ցանկերում ցուցակման ծառայությունների դիմաց վճարումներ</t>
  </si>
  <si>
    <t xml:space="preserve"> Ցուցակումը կիրականացվի Իռլանդական ֆոնդային բորսայի կողմից (ներկայումս Euronext Dublin), իրավաբանական անձի նույնականիշը տրամադրվում է “Bloomberg Finance L.P.” կազմակերպության կողմից </t>
  </si>
  <si>
    <t xml:space="preserve"> Ֆինանսական կառավարման համակարգի վճարահաշվարկային գործառույթներն ապահովող համակարգերի սպասարկում, այդ թվում՛ «LSFinance (ԳԳՕ)», «Client Treasury», «LSBudget», e-payments, ներքին աուդիտի միասնական կառավարման տեղեկ© համակարգ՝ բանկային ծառայություններ
 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</si>
  <si>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 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</si>
  <si>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</si>
  <si>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</si>
  <si>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</si>
  <si>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 xml:space="preserve"> 502 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</si>
  <si>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
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</si>
  <si>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</t>
  </si>
  <si>
    <t xml:space="preserve">32002 
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</si>
  <si>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Կառավարության ֆինանսական կառավարման տեղեկատվական համակարգերի ներդրում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</si>
  <si>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</si>
  <si>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ՀՀ հանրային հատվածի կազմակերպություններ </t>
  </si>
  <si>
    <t xml:space="preserve"> Ակտիվն օգտագործող կազմակերպության անվանումը 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</si>
  <si>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ձեռքբերում_x000D_
 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</si>
  <si>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
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</si>
  <si>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</si>
  <si>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</si>
  <si>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Միջոցառումն իրականացնող կազմակերպության(ների) անվանում(ներ)ը </t>
  </si>
  <si>
    <t>Վերաբաշխման ծանուցում 20.02.2020թ., ԱՄՆ դոլարի նկատմամբ ՀՀ դրամի կանխատեսումային և փաստացի ձևավորված փոխարժեքների տարբերություն</t>
  </si>
  <si>
    <t>Գնումների գործընթացով պայմանավորված համապատասխան պայմանագրերն ուժի մեջ են մտել մարտի սկզբից</t>
  </si>
  <si>
    <t xml:space="preserve"> Պլանավորում, բյուջետավորում, գանձապետական ծառայություններ, պետական պարտքի կառավարում. տնտեսական և հարկաբյուջետային քաղաքականության մշակում և մոնիտորինգ 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</si>
  <si>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 </t>
  </si>
  <si>
    <t>Դրամաշնորհ</t>
  </si>
  <si>
    <t>Համաֆինանսավորում</t>
  </si>
  <si>
    <t>Եռամսյակային ցուցանիշներ չեն հաստատվել</t>
  </si>
  <si>
    <t xml:space="preserve">Եռամսյակային ցուցանիշներ չեն հաստատվել: Պայմանավորված է փաստացի կատարած միջոցառումների քանակով </t>
  </si>
  <si>
    <t>Հայաստանի Հանրապետությունում կորոնավիրուսի համաճարակով պայմանավորված, գույք և սարքավորումներ ձեռք չեն բերվել</t>
  </si>
  <si>
    <t>ՀՀ էկոնոմիկային նախարարություն</t>
  </si>
  <si>
    <t>Ճգնաժամերի հակազդման և արտակարգ իրավիճակների հետևանքների նվազեցման և վերացման ծրագիր</t>
  </si>
  <si>
    <t xml:space="preserve"> Ներքին վարկեր և փոխատվություններ </t>
  </si>
  <si>
    <t xml:space="preserve"> ՖԻՆԱՆՍԱԿԱՆ ԱԿՏԻՎՆԵՐԻ ՁԵՌՔԲԵՐՈՒՄ</t>
  </si>
  <si>
    <t xml:space="preserve"> ՆԵՐՔԻՆ ՖԻՆԱՆՍԱԿԱՆ ԱԿՏԻՎՆԵՐԻ ՁԵՌՔԲԵՐՈՒՄ</t>
  </si>
  <si>
    <t xml:space="preserve">Ընդամենը </t>
  </si>
  <si>
    <t>01.01.2020թ. --01.10.2020թ. ժամանակահատվածի համար</t>
  </si>
  <si>
    <t>14 հոկտեեմբերի 2020 թ.</t>
  </si>
  <si>
    <t>14 հոկտեմբերի 2020թ.</t>
  </si>
  <si>
    <t>01.01.2020թ. --01.10.2020 թ. ժամանակահատվածի համար</t>
  </si>
  <si>
    <t>14 հոկտեմբերի 2020 թ.</t>
  </si>
  <si>
    <t>Ֆինանսավորումն իրականացվել է ՀՀ ՖՆ իրավաբանական վարչության կողմից ստացված ծառայողական գրությունների հիման վրա` 573 ավարտված գործի համար, յուրաքանչյուր գործի համար 30.0 հազար դրամ</t>
  </si>
  <si>
    <t>Սեպտեմբեր ամսվա որոշ ապրանքների և ծառայությունների դիմաց վճարումները կատարվելու են  հոկտեմբեր ամսին</t>
  </si>
  <si>
    <t xml:space="preserve">2020թ. ինն ամսվա ընթացքում ոչ բոլոր հաստիքներն են համալրված եղել </t>
  </si>
  <si>
    <t>ՀՀ կառավարության  06 օգոստոսի 2020թ. N 1316 որոշում: Գնումների գործընթացով պայմանավորված համապատասխան պայմանագրերն ուժի մեջ են մտել մարտի սկզբից</t>
  </si>
  <si>
    <t>ՀՀ կառավարության 30 հուլիսի 2020թ. N 1271 որոշում, Կանխատեսածի համեմատ փաստացի եկամտաբերության տարբերություն</t>
  </si>
  <si>
    <t>ՀՀ կառավարության 02 հուլիսի 2020թ. N 1093, 30 հուլիսի 2020թ. N 1271 որոշումներ: 6-ամսյա ԱՄՆ դոլարի LIBOR, 6-ամսյա EURIBOR կանխատեսումային և 2020թ.ինն ամսվա վճարումների համար կիրառված փաստացի դրույքաչափերի տարբերություն, 2019 թվականի և 2020թ. ինն ամսվա ընթացքում մի շարք վարկերի գծով մասհանումների պլանային ցուցանիշի էական թերակատարում: Գերմանական KfW-ի մի շարք վարկերի գծով մասհանումների ժամկետի երկարաձգման հետևանքով հատուցման վճարի (4.18 մլն Եվրո կամ 2.22 մլրդ դրամ) վճարման հետաձգում՝ պայմանավորված այդ վարկային համաձայնագրերում փոփոխությունները ուժի մեջ մտցնելու գործընթացի ձգձգմամբ</t>
  </si>
  <si>
    <t>Համակարգը գտնվում է ներդրման փուլում</t>
  </si>
  <si>
    <t>Ըստ փաստացի ներկայացված սնանկության գործերի քանակի</t>
  </si>
  <si>
    <t xml:space="preserve">Տարբերությունը պայմանավորված է տարադրամի կուրսի  փոփոխությունով </t>
  </si>
  <si>
    <t xml:space="preserve">Տարբերությունը պայմանավորված է բանկերի կողմից փաստացի մատուցած ծառայություններով, ինչպես նաև սեպտեմբեր ամսվա մատուցած ծառայության դիմաց վճարումները կատարվել է հոկտեմբեր ամսին 
</t>
  </si>
  <si>
    <t>Սեպտեմբեր ամսվա մատուցած ծառայությունների դիմաց վճարումները կատարվելու են հոկտեմբեր ամսին</t>
  </si>
  <si>
    <t xml:space="preserve"> Armeps©am և Armeps©am/ppcm գնումների համակարգերի սպասարկման նպատակով կնքված պայմանագրի շրջանակներում սեպտեմբեր ամսին մատուցված ծառայությունների դիմաց վճարումները կատարվելու են հոկտեմբեր ամսին</t>
  </si>
  <si>
    <t xml:space="preserve">ՀՀ կառավարության 30 հուլիսի 2020թ. N 1271, 02 հուլիսի 2020թ. N 1093, 30 հուլիսի 2020թ. N 1271 որոշումներ: Կանխատեսածի համեմատ փաստացի եկամտաբերության տարբերություն, 6-ամսյա ԱՄՆ դոլարի LIBOR, 6-ամսյա EURIBOR կանխատեսումային և 2020թ.ինն ամսվա վճարումների համար կիրառված փաստացի դրույքաչափերի տարբերություն, 2019 թվականի և 2020թ. ինն ամսվա ընթացքում մի շարք վարկերի գծով մասհանումների պլանային ցուցանիշի էական թերակատարում: Գերմանական KfW-ի մի շարք վարկերի գծով մասհանումների ժամկետի երկարաձգման հետևանքով հատուցման վճարի (4.18 մլն Եվրո կամ 2.22 մլրդ դրամ) վճարման հետաձգում՝ պայմանավորված այդ վարկային համաձայնագրերում փոփոխությունները ուժի մեջ մտցնելու գործընթացի ձգձգմամբ </t>
  </si>
  <si>
    <t>Ըստ փաստացի ներկայացված դասընթացների քանակի</t>
  </si>
  <si>
    <t>Ըստ փաստացի դասընթացների մասնակիցների թվաքանակի</t>
  </si>
  <si>
    <t xml:space="preserve">Շեղումը պայմանավորված է Հայաստանի Հանրապետությունում կորոնավիրուսի համաճարակով, ինչի պատճառով դասընթացները ամբողջ ծավալով չեն իրականացվել: Դասընթացների տարբերությունը կիրականացվի 4-րդ եռամսյակում </t>
  </si>
  <si>
    <t>Շեղումը պայմանավորված է դասընթացներին պլանավորվածից ավելի շատ մարդկանց ներգրավվածությամբ</t>
  </si>
  <si>
    <t>Կնքված պայմանագրի շրջանակներում ծառայությունները մատոցվելու են 4-րդ եռամսյակում</t>
  </si>
  <si>
    <t>Շեղումը պայմանավորված է Հայաստանի Հանրապետությունում կորոնավիրուսի համաճարակով, ինչի պատճառով դասընթացներ չեն իրականացվել: Կնքված պայմանագրի շրջանակներում ծառայությունները մատոցվելու են 4-րդ եռամսյակում</t>
  </si>
  <si>
    <t>Դասընթացի փաստացի տևողությունը կազմել է 30 ժամ, որը ֆիքսված է ՀՀ կառավարության 2019 թվականի  սեպտեմբերի 12-ի թիվ 1223-Լ որոշումով</t>
  </si>
  <si>
    <t>1-ին եռամսյակում մարման ենթակա մուրհակների մուրհակատերերի կողմից թվով 3 մուրհակների վճարման հայտեր չեն ներկայացվել</t>
  </si>
  <si>
    <t xml:space="preserve">Վերաբաշխման ծանուցում 20.02.2020թ: Վճարումը հնարավոր է իրականացնել բացառապես բանկային քարտի միջոցով, ուստի գործող գնացուցակի համաձայն` 50 ԱՄՆ դոլարը փոխանցվել է անձնական  բանկային քարտից </t>
  </si>
  <si>
    <t xml:space="preserve">Կորոնավիրուսի (COVID-19) տնտեսական հետևանքների չեզոքացման  1-ին միջոցառման շրջանակներում իրականացվող վարկավորում </t>
  </si>
  <si>
    <t xml:space="preserve">Կորոնավիրուսի (COVID-19) տնտեսական հետևանքների չեզոքացման  3-րդ միջոցառման շրջանակներում իրականացվող վարկավորում </t>
  </si>
  <si>
    <t xml:space="preserve">19-րդ միջոցառման շահառու համարվող տնտեսավարող սուբյեկտներին վարկավորման նպատակով ֆինանսական երաշխավորության ապահովում </t>
  </si>
  <si>
    <t>Խորհրդատուի ներգրավման  գնման ընթացակարգի տեխնիկական բնութագրի կազմման գործընթացն ավարտական փուլում է: Միջոցառումը կիրականացվի 4-րդ եռամսյակում</t>
  </si>
  <si>
    <t>Տեղեկատվական համակարգերի ներդման կազմակերպման համար անհրաժեշտ խորհրդատուի ներգրավման գնման ընթացակարգի տեխնիկական բնութագրի կազմման գործընթացն ավարտական փուլում է:  Միջոցառման իրականացումը նախատեսվում է 4-րդ եռամսյակում</t>
  </si>
  <si>
    <t>Կորոնավիրուսի (COVID-19) տնտեսական հետևանքների չեզոքացման  2-րդ միջոցառման շրջանակներում իրականացվող վարկավորում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</si>
</sst>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00"/>
    <numFmt numFmtId="166" formatCode="0.0"/>
    <numFmt numFmtId="167" formatCode="##,##0.0;\(##,##0.0\);\-"/>
    <numFmt numFmtId="168" formatCode="#,##0.0"/>
  </numFmts>
  <fonts count="50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rgb="FF000000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sz val="10"/>
      <color theme="1"/>
      <name val="GHEA Grapalat"/>
      <family val="3"/>
    </font>
    <font>
      <sz val="10"/>
      <color rgb="FF000000"/>
      <name val="GHEA Grapalat"/>
      <family val="3"/>
    </font>
    <font>
      <i/>
      <sz val="11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Times Armenian"/>
      <family val="1"/>
    </font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8"/>
      <name val="GHEA Grapalat"/>
      <family val="2"/>
    </font>
    <font>
      <sz val="9"/>
      <name val="GHEA Grapalat"/>
      <family val="3"/>
    </font>
    <font>
      <sz val="10"/>
      <name val="Times Armenian"/>
      <family val="1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43" fontId="17" fillId="0" borderId="0" applyFont="0" applyFill="0" applyBorder="0" applyAlignment="0" applyProtection="0"/>
    <xf numFmtId="167" fontId="21" fillId="0" borderId="0" applyFill="0" applyBorder="0" applyProtection="0">
      <alignment horizontal="right" vertical="top"/>
    </xf>
    <xf numFmtId="0" fontId="21" fillId="0" borderId="0">
      <alignment horizontal="left" vertical="top" wrapText="1"/>
    </xf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4" fillId="6" borderId="0" applyNumberFormat="0" applyBorder="0" applyAlignment="0" applyProtection="0"/>
    <xf numFmtId="0" fontId="25" fillId="9" borderId="16" applyNumberFormat="0" applyAlignment="0" applyProtection="0"/>
    <xf numFmtId="0" fontId="26" fillId="10" borderId="19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16" applyNumberFormat="0" applyAlignment="0" applyProtection="0"/>
    <xf numFmtId="0" fontId="33" fillId="0" borderId="18" applyNumberFormat="0" applyFill="0" applyAlignment="0" applyProtection="0"/>
    <xf numFmtId="0" fontId="34" fillId="7" borderId="0" applyNumberFormat="0" applyBorder="0" applyAlignment="0" applyProtection="0"/>
    <xf numFmtId="0" fontId="22" fillId="11" borderId="20" applyNumberFormat="0" applyFont="0" applyAlignment="0" applyProtection="0"/>
    <xf numFmtId="0" fontId="35" fillId="9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4" fillId="7" borderId="0" applyNumberFormat="0" applyBorder="0" applyAlignment="0" applyProtection="0"/>
    <xf numFmtId="0" fontId="42" fillId="0" borderId="0"/>
    <xf numFmtId="0" fontId="43" fillId="0" borderId="0">
      <alignment horizontal="left"/>
    </xf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5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0" borderId="0"/>
    <xf numFmtId="0" fontId="49" fillId="0" borderId="0"/>
  </cellStyleXfs>
  <cellXfs count="32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2" fontId="13" fillId="0" borderId="7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2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3" fontId="1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/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8" fontId="5" fillId="0" borderId="1" xfId="1" applyNumberFormat="1" applyFont="1" applyBorder="1"/>
    <xf numFmtId="2" fontId="5" fillId="0" borderId="1" xfId="1" applyNumberFormat="1" applyFont="1" applyBorder="1"/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12" fillId="0" borderId="1" xfId="0" applyNumberFormat="1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2" fontId="1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0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1" builtinId="3"/>
    <cellStyle name="Comma 2" xfId="47" xr:uid="{00000000-0005-0000-0000-00001C000000}"/>
    <cellStyle name="Comma 2 2" xfId="48" xr:uid="{00000000-0005-0000-0000-00001D000000}"/>
    <cellStyle name="Comma 2 2 2" xfId="60" xr:uid="{00000000-0005-0000-0000-00001E000000}"/>
    <cellStyle name="Comma 2 2 3" xfId="73" xr:uid="{00000000-0005-0000-0000-00001F000000}"/>
    <cellStyle name="Comma 2 2 4" xfId="75" xr:uid="{00000000-0005-0000-0000-000020000000}"/>
    <cellStyle name="Comma 2 3" xfId="59" xr:uid="{00000000-0005-0000-0000-000021000000}"/>
    <cellStyle name="Comma 2 4" xfId="74" xr:uid="{00000000-0005-0000-0000-000022000000}"/>
    <cellStyle name="Comma 3" xfId="49" xr:uid="{00000000-0005-0000-0000-000023000000}"/>
    <cellStyle name="Comma 3 2" xfId="50" xr:uid="{00000000-0005-0000-0000-000024000000}"/>
    <cellStyle name="Comma 3 2 2" xfId="62" xr:uid="{00000000-0005-0000-0000-000025000000}"/>
    <cellStyle name="Comma 3 3" xfId="61" xr:uid="{00000000-0005-0000-0000-000026000000}"/>
    <cellStyle name="Comma 3 4" xfId="76" xr:uid="{00000000-0005-0000-0000-000027000000}"/>
    <cellStyle name="Comma 4" xfId="51" xr:uid="{00000000-0005-0000-0000-000028000000}"/>
    <cellStyle name="Comma 4 2" xfId="52" xr:uid="{00000000-0005-0000-0000-000029000000}"/>
    <cellStyle name="Comma 4 2 2" xfId="64" xr:uid="{00000000-0005-0000-0000-00002A000000}"/>
    <cellStyle name="Comma 4 3" xfId="63" xr:uid="{00000000-0005-0000-0000-00002B000000}"/>
    <cellStyle name="Comma 4 4" xfId="77" xr:uid="{00000000-0005-0000-0000-00002C000000}"/>
    <cellStyle name="Comma 5" xfId="53" xr:uid="{00000000-0005-0000-0000-00002D000000}"/>
    <cellStyle name="Comma 5 2" xfId="65" xr:uid="{00000000-0005-0000-0000-00002E000000}"/>
    <cellStyle name="Comma 6" xfId="70" xr:uid="{00000000-0005-0000-0000-00002F000000}"/>
    <cellStyle name="Comma 7" xfId="46" xr:uid="{00000000-0005-0000-0000-000030000000}"/>
    <cellStyle name="Explanatory Text 2" xfId="31" xr:uid="{00000000-0005-0000-0000-000031000000}"/>
    <cellStyle name="Good 2" xfId="32" xr:uid="{00000000-0005-0000-0000-000032000000}"/>
    <cellStyle name="Heading 1 2" xfId="33" xr:uid="{00000000-0005-0000-0000-000033000000}"/>
    <cellStyle name="Heading 2 2" xfId="34" xr:uid="{00000000-0005-0000-0000-000034000000}"/>
    <cellStyle name="Heading 3 2" xfId="35" xr:uid="{00000000-0005-0000-0000-000035000000}"/>
    <cellStyle name="Heading 4 2" xfId="36" xr:uid="{00000000-0005-0000-0000-000036000000}"/>
    <cellStyle name="Input 2" xfId="37" xr:uid="{00000000-0005-0000-0000-000037000000}"/>
    <cellStyle name="Linked Cell 2" xfId="38" xr:uid="{00000000-0005-0000-0000-000038000000}"/>
    <cellStyle name="Neutral 2" xfId="39" xr:uid="{00000000-0005-0000-0000-000039000000}"/>
    <cellStyle name="Neutral 2 2" xfId="54" xr:uid="{00000000-0005-0000-0000-00003A000000}"/>
    <cellStyle name="Normal" xfId="0" builtinId="0"/>
    <cellStyle name="Normal 2" xfId="3" xr:uid="{00000000-0005-0000-0000-00003C000000}"/>
    <cellStyle name="Normal 2 2" xfId="66" xr:uid="{00000000-0005-0000-0000-00003D000000}"/>
    <cellStyle name="Normal 2 3" xfId="55" xr:uid="{00000000-0005-0000-0000-00003E000000}"/>
    <cellStyle name="Normal 2 4" xfId="78" xr:uid="{00000000-0005-0000-0000-00003F000000}"/>
    <cellStyle name="Normal 3" xfId="56" xr:uid="{00000000-0005-0000-0000-000040000000}"/>
    <cellStyle name="Normal 3 2" xfId="79" xr:uid="{00000000-0005-0000-0000-000041000000}"/>
    <cellStyle name="Normal 4" xfId="57" xr:uid="{00000000-0005-0000-0000-000042000000}"/>
    <cellStyle name="Normal 4 2" xfId="67" xr:uid="{00000000-0005-0000-0000-000043000000}"/>
    <cellStyle name="Normal 5" xfId="69" xr:uid="{00000000-0005-0000-0000-000044000000}"/>
    <cellStyle name="Normal 6" xfId="45" xr:uid="{00000000-0005-0000-0000-000045000000}"/>
    <cellStyle name="Note 2" xfId="40" xr:uid="{00000000-0005-0000-0000-000046000000}"/>
    <cellStyle name="Output 2" xfId="41" xr:uid="{00000000-0005-0000-0000-000047000000}"/>
    <cellStyle name="Percent 2" xfId="58" xr:uid="{00000000-0005-0000-0000-000048000000}"/>
    <cellStyle name="Percent 2 2" xfId="68" xr:uid="{00000000-0005-0000-0000-000049000000}"/>
    <cellStyle name="SN_241" xfId="2" xr:uid="{00000000-0005-0000-0000-00004A000000}"/>
    <cellStyle name="Title 2" xfId="42" xr:uid="{00000000-0005-0000-0000-00004B000000}"/>
    <cellStyle name="Total 2" xfId="43" xr:uid="{00000000-0005-0000-0000-00004C000000}"/>
    <cellStyle name="Warning Text 2" xfId="44" xr:uid="{00000000-0005-0000-0000-00004D000000}"/>
    <cellStyle name="Обычный 2" xfId="71" xr:uid="{00000000-0005-0000-0000-00004E000000}"/>
    <cellStyle name="Финансовый 2" xfId="72" xr:uid="{00000000-0005-0000-0000-00004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97"/>
  <sheetViews>
    <sheetView tabSelected="1" workbookViewId="0">
      <selection activeCell="H83" sqref="H83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6" style="9" customWidth="1"/>
    <col min="6" max="6" width="10.28515625" style="9" bestFit="1" customWidth="1"/>
    <col min="7" max="7" width="14.42578125" style="9" customWidth="1"/>
    <col min="8" max="8" width="14" style="9" bestFit="1" customWidth="1"/>
    <col min="9" max="9" width="15.42578125" style="9" customWidth="1"/>
    <col min="10" max="11" width="14.5703125" style="9" customWidth="1"/>
    <col min="12" max="12" width="14.28515625" style="9" customWidth="1"/>
    <col min="13" max="13" width="9.5703125" style="9" customWidth="1"/>
    <col min="14" max="15" width="9.140625" style="9"/>
    <col min="16" max="16" width="12.85546875" style="9" bestFit="1" customWidth="1"/>
    <col min="17" max="17" width="10.5703125" style="9" bestFit="1" customWidth="1"/>
    <col min="18" max="18" width="10.7109375" style="9" bestFit="1" customWidth="1"/>
    <col min="19" max="16384" width="9.140625" style="9"/>
  </cols>
  <sheetData>
    <row r="1" spans="2:14">
      <c r="J1" s="244" t="s">
        <v>128</v>
      </c>
      <c r="K1" s="244"/>
      <c r="L1" s="244"/>
    </row>
    <row r="2" spans="2:14">
      <c r="J2" s="143"/>
      <c r="K2" s="143"/>
      <c r="L2" s="143"/>
    </row>
    <row r="3" spans="2:14">
      <c r="B3" s="265" t="s">
        <v>126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2:14">
      <c r="B4" s="265" t="s">
        <v>127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2:14">
      <c r="B5" s="265" t="s">
        <v>340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</row>
    <row r="6" spans="2:14">
      <c r="L6" s="9" t="s">
        <v>264</v>
      </c>
      <c r="N6" s="12"/>
    </row>
    <row r="7" spans="2:14">
      <c r="B7" s="250" t="s">
        <v>29</v>
      </c>
      <c r="C7" s="250"/>
      <c r="D7" s="141" t="s">
        <v>30</v>
      </c>
      <c r="E7" s="251" t="s">
        <v>150</v>
      </c>
      <c r="F7" s="251"/>
      <c r="G7" s="251"/>
      <c r="H7" s="251"/>
      <c r="I7" s="251"/>
      <c r="J7" s="251"/>
      <c r="K7" s="251"/>
      <c r="L7" s="251"/>
    </row>
    <row r="8" spans="2:14">
      <c r="B8" s="250"/>
      <c r="C8" s="250"/>
      <c r="D8" s="141" t="s">
        <v>31</v>
      </c>
      <c r="E8" s="251">
        <v>104021</v>
      </c>
      <c r="F8" s="251"/>
      <c r="G8" s="251"/>
      <c r="H8" s="251"/>
      <c r="I8" s="251"/>
      <c r="J8" s="251"/>
      <c r="K8" s="251"/>
      <c r="L8" s="251"/>
    </row>
    <row r="9" spans="2:14"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</row>
    <row r="10" spans="2:14">
      <c r="B10" s="250" t="s">
        <v>32</v>
      </c>
      <c r="C10" s="250"/>
      <c r="D10" s="141" t="s">
        <v>30</v>
      </c>
      <c r="E10" s="251" t="s">
        <v>150</v>
      </c>
      <c r="F10" s="251"/>
      <c r="G10" s="251"/>
      <c r="H10" s="251"/>
      <c r="I10" s="251"/>
      <c r="J10" s="251"/>
      <c r="K10" s="251"/>
      <c r="L10" s="251"/>
    </row>
    <row r="11" spans="2:14">
      <c r="B11" s="250"/>
      <c r="C11" s="250"/>
      <c r="D11" s="141" t="s">
        <v>31</v>
      </c>
      <c r="E11" s="251">
        <v>104021</v>
      </c>
      <c r="F11" s="251"/>
      <c r="G11" s="251"/>
      <c r="H11" s="251"/>
      <c r="I11" s="251"/>
      <c r="J11" s="251"/>
      <c r="K11" s="251"/>
      <c r="L11" s="251"/>
    </row>
    <row r="12" spans="2:14"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</row>
    <row r="13" spans="2:14">
      <c r="B13" s="250" t="s">
        <v>33</v>
      </c>
      <c r="C13" s="250"/>
      <c r="D13" s="250"/>
      <c r="E13" s="251" t="s">
        <v>150</v>
      </c>
      <c r="F13" s="251"/>
      <c r="G13" s="251"/>
      <c r="H13" s="251"/>
      <c r="I13" s="251"/>
      <c r="J13" s="251"/>
      <c r="K13" s="251"/>
      <c r="L13" s="251"/>
    </row>
    <row r="14" spans="2:14"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</row>
    <row r="15" spans="2:14">
      <c r="B15" s="250" t="s">
        <v>34</v>
      </c>
      <c r="C15" s="250"/>
      <c r="D15" s="250"/>
      <c r="E15" s="251">
        <v>1006</v>
      </c>
      <c r="F15" s="251"/>
      <c r="G15" s="251"/>
      <c r="H15" s="251"/>
      <c r="I15" s="251"/>
      <c r="J15" s="251"/>
      <c r="K15" s="251"/>
      <c r="L15" s="251"/>
    </row>
    <row r="16" spans="2:14"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</row>
    <row r="17" spans="2:15">
      <c r="B17" s="250" t="s">
        <v>35</v>
      </c>
      <c r="C17" s="250"/>
      <c r="D17" s="250"/>
      <c r="E17" s="251">
        <v>1</v>
      </c>
      <c r="F17" s="251"/>
      <c r="G17" s="251"/>
      <c r="H17" s="251"/>
      <c r="I17" s="251"/>
      <c r="J17" s="251"/>
      <c r="K17" s="251"/>
      <c r="L17" s="251"/>
    </row>
    <row r="18" spans="2:15"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</row>
    <row r="19" spans="2:15">
      <c r="B19" s="254" t="s">
        <v>36</v>
      </c>
      <c r="C19" s="254"/>
      <c r="D19" s="141" t="s">
        <v>37</v>
      </c>
      <c r="E19" s="288" t="s">
        <v>148</v>
      </c>
      <c r="F19" s="288"/>
      <c r="G19" s="288"/>
      <c r="H19" s="288"/>
      <c r="I19" s="288"/>
      <c r="J19" s="288"/>
      <c r="K19" s="288"/>
      <c r="L19" s="288"/>
    </row>
    <row r="20" spans="2:15">
      <c r="B20" s="254"/>
      <c r="C20" s="254"/>
      <c r="D20" s="141" t="s">
        <v>38</v>
      </c>
      <c r="E20" s="288" t="s">
        <v>148</v>
      </c>
      <c r="F20" s="288"/>
      <c r="G20" s="288"/>
      <c r="H20" s="288"/>
      <c r="I20" s="288"/>
      <c r="J20" s="288"/>
      <c r="K20" s="288"/>
      <c r="L20" s="288"/>
    </row>
    <row r="21" spans="2:15">
      <c r="B21" s="254"/>
      <c r="C21" s="254"/>
      <c r="D21" s="141" t="s">
        <v>39</v>
      </c>
      <c r="E21" s="288" t="s">
        <v>149</v>
      </c>
      <c r="F21" s="288"/>
      <c r="G21" s="288"/>
      <c r="H21" s="288"/>
      <c r="I21" s="288"/>
      <c r="J21" s="288"/>
      <c r="K21" s="288"/>
      <c r="L21" s="288"/>
    </row>
    <row r="22" spans="2:15"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</row>
    <row r="23" spans="2:15" ht="27">
      <c r="B23" s="256" t="s">
        <v>40</v>
      </c>
      <c r="C23" s="257"/>
      <c r="D23" s="141" t="s">
        <v>41</v>
      </c>
      <c r="E23" s="262" t="s">
        <v>309</v>
      </c>
      <c r="F23" s="263"/>
      <c r="G23" s="263"/>
      <c r="H23" s="263"/>
      <c r="I23" s="263"/>
      <c r="J23" s="263"/>
      <c r="K23" s="263"/>
      <c r="L23" s="264"/>
    </row>
    <row r="24" spans="2:15" ht="27">
      <c r="B24" s="258"/>
      <c r="C24" s="259"/>
      <c r="D24" s="141" t="s">
        <v>42</v>
      </c>
      <c r="E24" s="251">
        <v>1108</v>
      </c>
      <c r="F24" s="251"/>
      <c r="G24" s="251"/>
      <c r="H24" s="251"/>
      <c r="I24" s="251"/>
      <c r="J24" s="251"/>
      <c r="K24" s="251"/>
      <c r="L24" s="251"/>
    </row>
    <row r="25" spans="2:15" ht="27">
      <c r="B25" s="258"/>
      <c r="C25" s="259"/>
      <c r="D25" s="141" t="s">
        <v>43</v>
      </c>
      <c r="E25" s="262" t="s">
        <v>310</v>
      </c>
      <c r="F25" s="263"/>
      <c r="G25" s="263"/>
      <c r="H25" s="263"/>
      <c r="I25" s="263"/>
      <c r="J25" s="263"/>
      <c r="K25" s="263"/>
      <c r="L25" s="264"/>
    </row>
    <row r="26" spans="2:15" ht="27">
      <c r="B26" s="260"/>
      <c r="C26" s="261"/>
      <c r="D26" s="141" t="s">
        <v>44</v>
      </c>
      <c r="E26" s="251">
        <v>11001</v>
      </c>
      <c r="F26" s="251"/>
      <c r="G26" s="251"/>
      <c r="H26" s="251"/>
      <c r="I26" s="251"/>
      <c r="J26" s="251"/>
      <c r="K26" s="251"/>
      <c r="L26" s="251"/>
    </row>
    <row r="27" spans="2:15"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</row>
    <row r="28" spans="2:15">
      <c r="B28" s="250" t="s">
        <v>45</v>
      </c>
      <c r="C28" s="250"/>
      <c r="D28" s="250"/>
      <c r="E28" s="251" t="s">
        <v>154</v>
      </c>
      <c r="F28" s="251"/>
      <c r="G28" s="251"/>
      <c r="H28" s="251"/>
      <c r="I28" s="251"/>
      <c r="J28" s="251"/>
      <c r="K28" s="251"/>
      <c r="L28" s="251"/>
    </row>
    <row r="31" spans="2:15" ht="79.5" customHeight="1">
      <c r="B31" s="246" t="s">
        <v>50</v>
      </c>
      <c r="C31" s="249" t="s">
        <v>1</v>
      </c>
      <c r="D31" s="249"/>
      <c r="E31" s="246" t="s">
        <v>49</v>
      </c>
      <c r="F31" s="246" t="s">
        <v>3</v>
      </c>
      <c r="G31" s="246"/>
      <c r="H31" s="246"/>
      <c r="I31" s="246" t="s">
        <v>47</v>
      </c>
      <c r="J31" s="246" t="s">
        <v>4</v>
      </c>
      <c r="K31" s="246" t="s">
        <v>5</v>
      </c>
      <c r="L31" s="246" t="s">
        <v>6</v>
      </c>
      <c r="M31" s="246" t="s">
        <v>46</v>
      </c>
      <c r="N31" s="246"/>
      <c r="O31" s="246" t="s">
        <v>7</v>
      </c>
    </row>
    <row r="32" spans="2:15" ht="67.5">
      <c r="B32" s="246"/>
      <c r="C32" s="142" t="s">
        <v>8</v>
      </c>
      <c r="D32" s="140" t="s">
        <v>0</v>
      </c>
      <c r="E32" s="246"/>
      <c r="F32" s="140" t="s">
        <v>48</v>
      </c>
      <c r="G32" s="140" t="s">
        <v>9</v>
      </c>
      <c r="H32" s="140" t="s">
        <v>10</v>
      </c>
      <c r="I32" s="246"/>
      <c r="J32" s="246"/>
      <c r="K32" s="246"/>
      <c r="L32" s="246"/>
      <c r="M32" s="140" t="s">
        <v>11</v>
      </c>
      <c r="N32" s="140" t="s">
        <v>12</v>
      </c>
      <c r="O32" s="246"/>
    </row>
    <row r="33" spans="2:19">
      <c r="B33" s="144" t="s">
        <v>13</v>
      </c>
      <c r="C33" s="144" t="s">
        <v>14</v>
      </c>
      <c r="D33" s="144" t="s">
        <v>15</v>
      </c>
      <c r="E33" s="144" t="s">
        <v>16</v>
      </c>
      <c r="F33" s="144" t="s">
        <v>17</v>
      </c>
      <c r="G33" s="144" t="s">
        <v>18</v>
      </c>
      <c r="H33" s="144" t="s">
        <v>19</v>
      </c>
      <c r="I33" s="144" t="s">
        <v>20</v>
      </c>
      <c r="J33" s="144" t="s">
        <v>21</v>
      </c>
      <c r="K33" s="144" t="s">
        <v>22</v>
      </c>
      <c r="L33" s="144" t="s">
        <v>23</v>
      </c>
      <c r="M33" s="144" t="s">
        <v>24</v>
      </c>
      <c r="N33" s="144" t="s">
        <v>25</v>
      </c>
      <c r="O33" s="144" t="s">
        <v>26</v>
      </c>
    </row>
    <row r="34" spans="2:19" ht="17.25">
      <c r="B34" s="78">
        <v>1100000</v>
      </c>
      <c r="C34" s="77" t="s">
        <v>76</v>
      </c>
      <c r="D34" s="78" t="s">
        <v>28</v>
      </c>
      <c r="E34" s="58">
        <v>2495967.9</v>
      </c>
      <c r="F34" s="58">
        <v>0</v>
      </c>
      <c r="G34" s="58">
        <v>-66319.600000000006</v>
      </c>
      <c r="H34" s="58">
        <v>-1499.9999999999995</v>
      </c>
      <c r="I34" s="58">
        <v>2428148.2999999998</v>
      </c>
      <c r="J34" s="58">
        <v>1596030.7</v>
      </c>
      <c r="K34" s="58">
        <v>1555112.84</v>
      </c>
      <c r="L34" s="196">
        <v>1663661.0599999998</v>
      </c>
      <c r="M34" s="10"/>
      <c r="N34" s="10"/>
      <c r="O34" s="10"/>
    </row>
    <row r="35" spans="2:19" ht="54">
      <c r="B35" s="78">
        <v>1110000</v>
      </c>
      <c r="C35" s="77" t="s">
        <v>69</v>
      </c>
      <c r="D35" s="78" t="s">
        <v>28</v>
      </c>
      <c r="E35" s="51">
        <v>2306231.6</v>
      </c>
      <c r="F35" s="51">
        <v>0</v>
      </c>
      <c r="G35" s="51">
        <v>-54569.5</v>
      </c>
      <c r="H35" s="51">
        <v>0</v>
      </c>
      <c r="I35" s="51">
        <v>2251662.1</v>
      </c>
      <c r="J35" s="51">
        <v>1535816.9</v>
      </c>
      <c r="K35" s="51">
        <v>1495294.3399999999</v>
      </c>
      <c r="L35" s="194">
        <v>1601169.68</v>
      </c>
      <c r="M35" s="10"/>
      <c r="N35" s="10"/>
      <c r="O35" s="10"/>
    </row>
    <row r="36" spans="2:19" ht="17.25">
      <c r="B36" s="78">
        <v>1110000</v>
      </c>
      <c r="C36" s="79" t="s">
        <v>51</v>
      </c>
      <c r="D36" s="78" t="s">
        <v>28</v>
      </c>
      <c r="E36" s="57"/>
      <c r="F36" s="57"/>
      <c r="G36" s="57"/>
      <c r="H36" s="57"/>
      <c r="I36" s="58"/>
      <c r="J36" s="57"/>
      <c r="K36" s="57"/>
      <c r="L36" s="186"/>
      <c r="M36" s="10"/>
      <c r="N36" s="10"/>
      <c r="O36" s="10"/>
    </row>
    <row r="37" spans="2:19" ht="17.25">
      <c r="B37" s="78">
        <v>1111000</v>
      </c>
      <c r="C37" s="77" t="s">
        <v>77</v>
      </c>
      <c r="D37" s="78">
        <v>411100</v>
      </c>
      <c r="E37" s="58">
        <v>1793735.7</v>
      </c>
      <c r="F37" s="57"/>
      <c r="G37" s="58">
        <v>-30000</v>
      </c>
      <c r="H37" s="57"/>
      <c r="I37" s="196">
        <v>1763735.7</v>
      </c>
      <c r="J37" s="58">
        <v>1165823.8</v>
      </c>
      <c r="K37" s="58">
        <v>1128268.19</v>
      </c>
      <c r="L37" s="187">
        <v>1234143.53</v>
      </c>
      <c r="M37" s="10"/>
      <c r="N37" s="10"/>
      <c r="O37" s="10"/>
      <c r="P37" s="65"/>
    </row>
    <row r="38" spans="2:19" ht="17.25">
      <c r="B38" s="78">
        <v>1112000</v>
      </c>
      <c r="C38" s="77" t="s">
        <v>78</v>
      </c>
      <c r="D38" s="78">
        <v>411200</v>
      </c>
      <c r="E38" s="58">
        <v>353800</v>
      </c>
      <c r="F38" s="57"/>
      <c r="G38" s="196">
        <v>-24569.5</v>
      </c>
      <c r="H38" s="57"/>
      <c r="I38" s="196">
        <v>329230.5</v>
      </c>
      <c r="J38" s="58">
        <v>211297.2</v>
      </c>
      <c r="K38" s="58">
        <v>208330.25</v>
      </c>
      <c r="L38" s="196">
        <v>208330.25</v>
      </c>
      <c r="M38" s="31"/>
      <c r="N38" s="10"/>
      <c r="O38" s="10"/>
      <c r="P38" s="190"/>
      <c r="R38" s="197"/>
    </row>
    <row r="39" spans="2:19" ht="17.25">
      <c r="B39" s="78">
        <v>1113000</v>
      </c>
      <c r="C39" s="77" t="s">
        <v>79</v>
      </c>
      <c r="D39" s="78">
        <v>411300</v>
      </c>
      <c r="E39" s="58">
        <v>158695.9</v>
      </c>
      <c r="F39" s="57"/>
      <c r="G39" s="57"/>
      <c r="H39" s="57"/>
      <c r="I39" s="196">
        <v>158695.9</v>
      </c>
      <c r="J39" s="58">
        <v>158695.9</v>
      </c>
      <c r="K39" s="196">
        <v>158695.9</v>
      </c>
      <c r="L39" s="196">
        <v>158695.9</v>
      </c>
      <c r="M39" s="10"/>
      <c r="N39" s="10"/>
      <c r="O39" s="10"/>
    </row>
    <row r="40" spans="2:19" ht="17.25">
      <c r="B40" s="78">
        <v>1114000</v>
      </c>
      <c r="C40" s="77" t="s">
        <v>52</v>
      </c>
      <c r="D40" s="78">
        <v>411400</v>
      </c>
      <c r="E40" s="57"/>
      <c r="F40" s="57"/>
      <c r="G40" s="57"/>
      <c r="H40" s="57"/>
      <c r="I40" s="196"/>
      <c r="J40" s="57"/>
      <c r="K40" s="57"/>
      <c r="L40" s="186"/>
      <c r="M40" s="10"/>
      <c r="N40" s="10"/>
      <c r="O40" s="10"/>
    </row>
    <row r="41" spans="2:19" ht="17.25">
      <c r="B41" s="78">
        <v>1115000</v>
      </c>
      <c r="C41" s="77" t="s">
        <v>80</v>
      </c>
      <c r="D41" s="78">
        <v>411500</v>
      </c>
      <c r="E41" s="57"/>
      <c r="F41" s="57"/>
      <c r="G41" s="57"/>
      <c r="H41" s="57"/>
      <c r="I41" s="196"/>
      <c r="J41" s="57"/>
      <c r="K41" s="57"/>
      <c r="L41" s="186"/>
      <c r="M41" s="10"/>
      <c r="N41" s="10"/>
      <c r="O41" s="10"/>
    </row>
    <row r="42" spans="2:19" ht="17.25">
      <c r="B42" s="78">
        <v>1116000</v>
      </c>
      <c r="C42" s="77" t="s">
        <v>81</v>
      </c>
      <c r="D42" s="78">
        <v>412100</v>
      </c>
      <c r="E42" s="57"/>
      <c r="F42" s="57"/>
      <c r="G42" s="57"/>
      <c r="H42" s="57"/>
      <c r="I42" s="196"/>
      <c r="J42" s="57"/>
      <c r="K42" s="57"/>
      <c r="L42" s="186"/>
      <c r="M42" s="10"/>
      <c r="N42" s="10"/>
      <c r="O42" s="10"/>
    </row>
    <row r="43" spans="2:19" ht="17.25">
      <c r="B43" s="78">
        <v>1120000</v>
      </c>
      <c r="C43" s="77" t="s">
        <v>53</v>
      </c>
      <c r="D43" s="78" t="s">
        <v>28</v>
      </c>
      <c r="E43" s="57"/>
      <c r="F43" s="57"/>
      <c r="G43" s="57"/>
      <c r="H43" s="57"/>
      <c r="I43" s="196"/>
      <c r="J43" s="57"/>
      <c r="K43" s="57"/>
      <c r="L43" s="186"/>
      <c r="M43" s="10"/>
      <c r="N43" s="10"/>
      <c r="O43" s="10"/>
    </row>
    <row r="44" spans="2:19" ht="17.25">
      <c r="B44" s="78">
        <v>1121000</v>
      </c>
      <c r="C44" s="79" t="s">
        <v>54</v>
      </c>
      <c r="D44" s="78"/>
      <c r="E44" s="58">
        <v>26938.9</v>
      </c>
      <c r="F44" s="58">
        <v>0</v>
      </c>
      <c r="G44" s="58">
        <v>-5068</v>
      </c>
      <c r="H44" s="58">
        <v>-951.87999999999977</v>
      </c>
      <c r="I44" s="58">
        <v>20919.02</v>
      </c>
      <c r="J44" s="57">
        <v>10273.349999999999</v>
      </c>
      <c r="K44" s="57">
        <v>10273.349999999999</v>
      </c>
      <c r="L44" s="195">
        <v>9288.59</v>
      </c>
      <c r="M44" s="10"/>
      <c r="N44" s="10"/>
      <c r="O44" s="10"/>
    </row>
    <row r="45" spans="2:19" ht="17.25">
      <c r="B45" s="78">
        <v>1121100</v>
      </c>
      <c r="C45" s="77" t="s">
        <v>82</v>
      </c>
      <c r="D45" s="78">
        <v>421100</v>
      </c>
      <c r="E45" s="57"/>
      <c r="F45" s="57"/>
      <c r="G45" s="57"/>
      <c r="H45" s="57"/>
      <c r="I45" s="58"/>
      <c r="J45" s="57"/>
      <c r="K45" s="57"/>
      <c r="L45" s="186"/>
      <c r="M45" s="10"/>
      <c r="N45" s="10"/>
      <c r="O45" s="10"/>
    </row>
    <row r="46" spans="2:19" ht="17.25">
      <c r="B46" s="78">
        <v>1121200</v>
      </c>
      <c r="C46" s="77" t="s">
        <v>83</v>
      </c>
      <c r="D46" s="78">
        <v>421200</v>
      </c>
      <c r="E46" s="58">
        <v>6139.1</v>
      </c>
      <c r="F46" s="57"/>
      <c r="G46" s="57"/>
      <c r="H46" s="58">
        <v>-2077.1999999999998</v>
      </c>
      <c r="I46" s="58">
        <v>4061.9000000000005</v>
      </c>
      <c r="J46" s="57">
        <v>2628.85</v>
      </c>
      <c r="K46" s="195">
        <v>2628.85</v>
      </c>
      <c r="L46" s="195">
        <v>2141.31</v>
      </c>
      <c r="M46" s="10"/>
      <c r="N46" s="10"/>
      <c r="O46" s="31"/>
      <c r="P46" s="65"/>
      <c r="R46" s="197"/>
      <c r="S46" s="197"/>
    </row>
    <row r="47" spans="2:19" ht="17.25">
      <c r="B47" s="78">
        <v>1121300</v>
      </c>
      <c r="C47" s="77" t="s">
        <v>84</v>
      </c>
      <c r="D47" s="78">
        <v>421300</v>
      </c>
      <c r="E47" s="58">
        <v>1087</v>
      </c>
      <c r="F47" s="57"/>
      <c r="G47" s="196">
        <v>-200</v>
      </c>
      <c r="H47" s="196">
        <v>110</v>
      </c>
      <c r="I47" s="58">
        <v>997</v>
      </c>
      <c r="J47" s="58">
        <v>172.26</v>
      </c>
      <c r="K47" s="196">
        <v>172.26</v>
      </c>
      <c r="L47" s="196">
        <v>148.86000000000001</v>
      </c>
      <c r="M47" s="10"/>
      <c r="N47" s="10"/>
      <c r="O47" s="10"/>
      <c r="P47" s="65"/>
      <c r="R47" s="197"/>
    </row>
    <row r="48" spans="2:19" ht="17.25">
      <c r="B48" s="78">
        <v>1121400</v>
      </c>
      <c r="C48" s="77" t="s">
        <v>85</v>
      </c>
      <c r="D48" s="78">
        <v>421400</v>
      </c>
      <c r="E48" s="58">
        <v>19552.8</v>
      </c>
      <c r="F48" s="57"/>
      <c r="G48" s="196">
        <v>-4868</v>
      </c>
      <c r="H48" s="58">
        <v>975.2</v>
      </c>
      <c r="I48" s="58">
        <v>15660</v>
      </c>
      <c r="J48" s="196">
        <v>7472.24</v>
      </c>
      <c r="K48" s="196">
        <v>7472.24</v>
      </c>
      <c r="L48" s="196">
        <v>6998.42</v>
      </c>
      <c r="M48" s="10"/>
      <c r="N48" s="10"/>
      <c r="O48" s="10"/>
      <c r="P48" s="190"/>
    </row>
    <row r="49" spans="2:18" ht="17.25">
      <c r="B49" s="78">
        <v>1121500</v>
      </c>
      <c r="C49" s="77" t="s">
        <v>86</v>
      </c>
      <c r="D49" s="78">
        <v>421500</v>
      </c>
      <c r="E49" s="58">
        <v>160</v>
      </c>
      <c r="F49" s="57"/>
      <c r="G49" s="57"/>
      <c r="H49" s="58">
        <v>40.119999999999997</v>
      </c>
      <c r="I49" s="58">
        <v>200.12</v>
      </c>
      <c r="J49" s="58"/>
      <c r="K49" s="58"/>
      <c r="L49" s="187"/>
      <c r="M49" s="10"/>
      <c r="N49" s="10"/>
      <c r="O49" s="10"/>
    </row>
    <row r="50" spans="2:18" ht="17.25">
      <c r="B50" s="78">
        <v>1121600</v>
      </c>
      <c r="C50" s="77" t="s">
        <v>87</v>
      </c>
      <c r="D50" s="78">
        <v>421600</v>
      </c>
      <c r="E50" s="57"/>
      <c r="F50" s="57"/>
      <c r="G50" s="57"/>
      <c r="H50" s="57"/>
      <c r="I50" s="58"/>
      <c r="J50" s="57"/>
      <c r="K50" s="57"/>
      <c r="L50" s="186"/>
      <c r="M50" s="10"/>
      <c r="N50" s="10"/>
      <c r="O50" s="10"/>
    </row>
    <row r="51" spans="2:18" ht="17.25">
      <c r="B51" s="78">
        <v>1121700</v>
      </c>
      <c r="C51" s="77" t="s">
        <v>88</v>
      </c>
      <c r="D51" s="78">
        <v>421700</v>
      </c>
      <c r="E51" s="58"/>
      <c r="F51" s="57"/>
      <c r="G51" s="58"/>
      <c r="H51" s="57"/>
      <c r="I51" s="58"/>
      <c r="J51" s="57"/>
      <c r="K51" s="57"/>
      <c r="L51" s="186"/>
      <c r="M51" s="10"/>
      <c r="N51" s="10"/>
      <c r="O51" s="10"/>
    </row>
    <row r="52" spans="2:18" ht="17.25">
      <c r="B52" s="78">
        <v>1122000</v>
      </c>
      <c r="C52" s="79" t="s">
        <v>237</v>
      </c>
      <c r="D52" s="78" t="s">
        <v>28</v>
      </c>
      <c r="E52" s="58">
        <v>44952</v>
      </c>
      <c r="F52" s="58">
        <v>0</v>
      </c>
      <c r="G52" s="58">
        <v>0</v>
      </c>
      <c r="H52" s="58">
        <v>-9915.84</v>
      </c>
      <c r="I52" s="58">
        <v>35036.160000000003</v>
      </c>
      <c r="J52" s="58">
        <v>16990.400000000001</v>
      </c>
      <c r="K52" s="58">
        <v>16595.099999999999</v>
      </c>
      <c r="L52" s="196">
        <v>18233.900000000001</v>
      </c>
      <c r="M52" s="10"/>
      <c r="N52" s="10"/>
      <c r="O52" s="10"/>
    </row>
    <row r="53" spans="2:18" ht="17.25">
      <c r="B53" s="78">
        <v>1122100</v>
      </c>
      <c r="C53" s="77" t="s">
        <v>89</v>
      </c>
      <c r="D53" s="78">
        <v>422100</v>
      </c>
      <c r="E53" s="58">
        <v>44952</v>
      </c>
      <c r="F53" s="57"/>
      <c r="G53" s="57"/>
      <c r="H53" s="58">
        <v>-9915.84</v>
      </c>
      <c r="I53" s="58">
        <v>35036.160000000003</v>
      </c>
      <c r="J53" s="58">
        <v>16990.400000000001</v>
      </c>
      <c r="K53" s="58">
        <v>16595.099999999999</v>
      </c>
      <c r="L53" s="187">
        <v>18233.900000000001</v>
      </c>
      <c r="M53" s="10"/>
      <c r="N53" s="10"/>
      <c r="O53" s="10"/>
      <c r="P53" s="65"/>
      <c r="R53" s="197"/>
    </row>
    <row r="54" spans="2:18" ht="17.25">
      <c r="B54" s="78">
        <v>1122200</v>
      </c>
      <c r="C54" s="77" t="s">
        <v>90</v>
      </c>
      <c r="D54" s="78">
        <v>422200</v>
      </c>
      <c r="E54" s="57"/>
      <c r="F54" s="57"/>
      <c r="G54" s="57"/>
      <c r="H54" s="57"/>
      <c r="I54" s="57"/>
      <c r="J54" s="57"/>
      <c r="K54" s="57"/>
      <c r="L54" s="186"/>
      <c r="M54" s="10"/>
      <c r="N54" s="10"/>
      <c r="O54" s="10"/>
    </row>
    <row r="55" spans="2:18" ht="17.25">
      <c r="B55" s="78">
        <v>1122300</v>
      </c>
      <c r="C55" s="77" t="s">
        <v>91</v>
      </c>
      <c r="D55" s="78">
        <v>422900</v>
      </c>
      <c r="E55" s="57"/>
      <c r="F55" s="57"/>
      <c r="G55" s="57"/>
      <c r="H55" s="57"/>
      <c r="I55" s="57"/>
      <c r="J55" s="57"/>
      <c r="K55" s="57"/>
      <c r="L55" s="186"/>
      <c r="M55" s="10"/>
      <c r="N55" s="10"/>
      <c r="O55" s="10"/>
    </row>
    <row r="56" spans="2:18" ht="17.25">
      <c r="B56" s="78">
        <v>1123000</v>
      </c>
      <c r="C56" s="79" t="s">
        <v>92</v>
      </c>
      <c r="D56" s="78" t="s">
        <v>28</v>
      </c>
      <c r="E56" s="58">
        <v>75445.3</v>
      </c>
      <c r="F56" s="58">
        <v>0</v>
      </c>
      <c r="G56" s="58">
        <v>9795</v>
      </c>
      <c r="H56" s="196">
        <v>6817.74</v>
      </c>
      <c r="I56" s="58">
        <v>92058.040000000008</v>
      </c>
      <c r="J56" s="58">
        <v>25810.11</v>
      </c>
      <c r="K56" s="196">
        <v>25810.11</v>
      </c>
      <c r="L56" s="196">
        <v>25813.449999999997</v>
      </c>
      <c r="M56" s="10"/>
      <c r="N56" s="10"/>
      <c r="O56" s="10"/>
    </row>
    <row r="57" spans="2:18" ht="17.25">
      <c r="B57" s="78">
        <v>1123100</v>
      </c>
      <c r="C57" s="77" t="s">
        <v>93</v>
      </c>
      <c r="D57" s="78">
        <v>423100</v>
      </c>
      <c r="E57" s="57"/>
      <c r="F57" s="57"/>
      <c r="G57" s="57"/>
      <c r="H57" s="57"/>
      <c r="I57" s="57"/>
      <c r="J57" s="57"/>
      <c r="K57" s="57"/>
      <c r="L57" s="186"/>
      <c r="M57" s="10"/>
      <c r="N57" s="10"/>
      <c r="O57" s="10"/>
    </row>
    <row r="58" spans="2:18" ht="17.25">
      <c r="B58" s="78">
        <v>1123200</v>
      </c>
      <c r="C58" s="77" t="s">
        <v>94</v>
      </c>
      <c r="D58" s="78">
        <v>423200</v>
      </c>
      <c r="E58" s="58">
        <v>25953.200000000001</v>
      </c>
      <c r="F58" s="57"/>
      <c r="G58" s="58">
        <v>-6500</v>
      </c>
      <c r="H58" s="58">
        <v>865.5</v>
      </c>
      <c r="I58" s="58">
        <v>20318.7</v>
      </c>
      <c r="J58" s="58">
        <v>6376.2</v>
      </c>
      <c r="K58" s="196">
        <v>6376.2</v>
      </c>
      <c r="L58" s="196">
        <v>6376.2</v>
      </c>
      <c r="M58" s="10"/>
      <c r="N58" s="10"/>
      <c r="O58" s="10"/>
    </row>
    <row r="59" spans="2:18" ht="17.25">
      <c r="B59" s="78">
        <v>1123300</v>
      </c>
      <c r="C59" s="77" t="s">
        <v>95</v>
      </c>
      <c r="D59" s="78">
        <v>423300</v>
      </c>
      <c r="E59" s="58">
        <v>3000</v>
      </c>
      <c r="F59" s="57"/>
      <c r="G59" s="58">
        <v>-2025</v>
      </c>
      <c r="H59" s="57"/>
      <c r="I59" s="58">
        <v>975</v>
      </c>
      <c r="J59" s="58"/>
      <c r="K59" s="58"/>
      <c r="L59" s="196"/>
      <c r="M59" s="10"/>
      <c r="N59" s="10"/>
      <c r="O59" s="10"/>
      <c r="P59" s="65"/>
    </row>
    <row r="60" spans="2:18" ht="17.25">
      <c r="B60" s="78">
        <v>1123400</v>
      </c>
      <c r="C60" s="77" t="s">
        <v>96</v>
      </c>
      <c r="D60" s="78">
        <v>423400</v>
      </c>
      <c r="E60" s="58">
        <v>4221.5</v>
      </c>
      <c r="F60" s="57"/>
      <c r="G60" s="58">
        <v>-1200</v>
      </c>
      <c r="H60" s="57"/>
      <c r="I60" s="58">
        <v>3021.5</v>
      </c>
      <c r="J60" s="58">
        <v>250.95</v>
      </c>
      <c r="K60" s="196">
        <v>250.95</v>
      </c>
      <c r="L60" s="196">
        <v>150.38999999999999</v>
      </c>
      <c r="M60" s="10"/>
      <c r="N60" s="10"/>
      <c r="O60" s="10"/>
      <c r="P60" s="65"/>
    </row>
    <row r="61" spans="2:18" ht="17.25">
      <c r="B61" s="78">
        <v>1123500</v>
      </c>
      <c r="C61" s="77" t="s">
        <v>97</v>
      </c>
      <c r="D61" s="78">
        <v>423500</v>
      </c>
      <c r="F61" s="57"/>
      <c r="G61" s="58">
        <v>20320</v>
      </c>
      <c r="H61" s="57">
        <v>3388.24</v>
      </c>
      <c r="I61" s="196">
        <v>23708.239999999998</v>
      </c>
      <c r="J61" s="57">
        <v>7452.24</v>
      </c>
      <c r="K61" s="195">
        <v>7452.24</v>
      </c>
      <c r="L61" s="195">
        <v>7452.24</v>
      </c>
      <c r="M61" s="10"/>
      <c r="N61" s="10"/>
      <c r="O61" s="10"/>
    </row>
    <row r="62" spans="2:18" ht="17.25">
      <c r="B62" s="78">
        <v>1123600</v>
      </c>
      <c r="C62" s="77" t="s">
        <v>98</v>
      </c>
      <c r="D62" s="78">
        <v>423600</v>
      </c>
      <c r="E62" s="57"/>
      <c r="F62" s="57"/>
      <c r="G62" s="57"/>
      <c r="H62" s="57"/>
      <c r="I62" s="57"/>
      <c r="J62" s="57"/>
      <c r="K62" s="57"/>
      <c r="L62" s="195"/>
      <c r="M62" s="10"/>
      <c r="N62" s="10"/>
      <c r="O62" s="10"/>
    </row>
    <row r="63" spans="2:18" ht="17.25">
      <c r="B63" s="78">
        <v>1123700</v>
      </c>
      <c r="C63" s="77" t="s">
        <v>99</v>
      </c>
      <c r="D63" s="78">
        <v>423700</v>
      </c>
      <c r="E63" s="58">
        <v>1500</v>
      </c>
      <c r="F63" s="57"/>
      <c r="G63" s="57"/>
      <c r="H63" s="58">
        <v>-634</v>
      </c>
      <c r="I63" s="58">
        <v>866</v>
      </c>
      <c r="J63" s="58"/>
      <c r="K63" s="58"/>
      <c r="L63" s="196">
        <v>103.9</v>
      </c>
      <c r="M63" s="10"/>
      <c r="N63" s="10"/>
      <c r="O63" s="10"/>
      <c r="P63" s="190"/>
    </row>
    <row r="64" spans="2:18" ht="17.25">
      <c r="B64" s="78">
        <v>1123800</v>
      </c>
      <c r="C64" s="77" t="s">
        <v>100</v>
      </c>
      <c r="D64" s="78">
        <v>423900</v>
      </c>
      <c r="E64" s="58">
        <v>40770.6</v>
      </c>
      <c r="F64" s="57"/>
      <c r="G64" s="58">
        <v>-800</v>
      </c>
      <c r="H64" s="58">
        <v>3198</v>
      </c>
      <c r="I64" s="58">
        <v>43168.6</v>
      </c>
      <c r="J64" s="58">
        <v>11730.72</v>
      </c>
      <c r="K64" s="196">
        <v>11730.72</v>
      </c>
      <c r="L64" s="196">
        <v>11730.72</v>
      </c>
      <c r="M64" s="10"/>
      <c r="N64" s="10"/>
      <c r="O64" s="10"/>
    </row>
    <row r="65" spans="2:18" ht="17.25">
      <c r="B65" s="78">
        <v>1124000</v>
      </c>
      <c r="C65" s="79" t="s">
        <v>55</v>
      </c>
      <c r="D65" s="78" t="s">
        <v>28</v>
      </c>
      <c r="E65" s="57"/>
      <c r="F65" s="57"/>
      <c r="G65" s="57"/>
      <c r="H65" s="57"/>
      <c r="I65" s="57"/>
      <c r="J65" s="57"/>
      <c r="K65" s="57"/>
      <c r="L65" s="186"/>
      <c r="M65" s="10"/>
      <c r="N65" s="10"/>
      <c r="O65" s="10"/>
    </row>
    <row r="66" spans="2:18" ht="17.25">
      <c r="B66" s="78">
        <v>1124100</v>
      </c>
      <c r="C66" s="77" t="s">
        <v>101</v>
      </c>
      <c r="D66" s="78">
        <v>424100</v>
      </c>
      <c r="E66" s="196"/>
      <c r="F66" s="57"/>
      <c r="G66" s="57"/>
      <c r="H66" s="57"/>
      <c r="I66" s="57"/>
      <c r="J66" s="57"/>
      <c r="K66" s="57"/>
      <c r="L66" s="186"/>
      <c r="M66" s="10"/>
      <c r="N66" s="10"/>
      <c r="O66" s="10"/>
    </row>
    <row r="67" spans="2:18" ht="17.25">
      <c r="B67" s="78">
        <v>1125000</v>
      </c>
      <c r="C67" s="79" t="s">
        <v>56</v>
      </c>
      <c r="D67" s="78" t="s">
        <v>28</v>
      </c>
      <c r="E67" s="58">
        <v>8500</v>
      </c>
      <c r="F67" s="58">
        <v>0</v>
      </c>
      <c r="G67" s="58">
        <v>-2680</v>
      </c>
      <c r="H67" s="58">
        <v>0</v>
      </c>
      <c r="I67" s="58">
        <v>5820</v>
      </c>
      <c r="J67" s="58">
        <v>2.16</v>
      </c>
      <c r="K67" s="58">
        <v>2.16</v>
      </c>
      <c r="L67" s="196">
        <v>2.16</v>
      </c>
      <c r="M67" s="10"/>
      <c r="N67" s="10"/>
      <c r="O67" s="10"/>
    </row>
    <row r="68" spans="2:18" ht="17.25">
      <c r="B68" s="78">
        <v>1125100</v>
      </c>
      <c r="C68" s="77" t="s">
        <v>102</v>
      </c>
      <c r="D68" s="78">
        <v>425100</v>
      </c>
      <c r="E68" s="58">
        <v>3000</v>
      </c>
      <c r="F68" s="57"/>
      <c r="G68" s="196">
        <v>-1050</v>
      </c>
      <c r="H68" s="57"/>
      <c r="I68" s="58">
        <v>1950</v>
      </c>
      <c r="J68" s="57"/>
      <c r="K68" s="57"/>
      <c r="L68" s="186"/>
      <c r="M68" s="10"/>
      <c r="N68" s="10"/>
      <c r="O68" s="10"/>
    </row>
    <row r="69" spans="2:18" ht="17.25">
      <c r="B69" s="78">
        <v>1125200</v>
      </c>
      <c r="C69" s="77" t="s">
        <v>103</v>
      </c>
      <c r="D69" s="78">
        <v>425200</v>
      </c>
      <c r="E69" s="58">
        <v>5500</v>
      </c>
      <c r="F69" s="57"/>
      <c r="G69" s="58">
        <v>-1630</v>
      </c>
      <c r="H69" s="57"/>
      <c r="I69" s="58">
        <v>3870</v>
      </c>
      <c r="J69" s="58">
        <v>2.16</v>
      </c>
      <c r="K69" s="196">
        <v>2.16</v>
      </c>
      <c r="L69" s="196">
        <v>2.16</v>
      </c>
      <c r="M69" s="10"/>
      <c r="N69" s="10"/>
      <c r="O69" s="10"/>
    </row>
    <row r="70" spans="2:18" ht="17.25">
      <c r="B70" s="78">
        <v>1126000</v>
      </c>
      <c r="C70" s="79" t="s">
        <v>104</v>
      </c>
      <c r="D70" s="78" t="s">
        <v>28</v>
      </c>
      <c r="E70" s="58">
        <v>29991</v>
      </c>
      <c r="F70" s="58">
        <v>0</v>
      </c>
      <c r="G70" s="58">
        <v>-13797.1</v>
      </c>
      <c r="H70" s="58">
        <v>1864.98</v>
      </c>
      <c r="I70" s="58">
        <v>18058.88</v>
      </c>
      <c r="J70" s="58">
        <v>3756.6600000000003</v>
      </c>
      <c r="K70" s="196">
        <v>3756.6600000000003</v>
      </c>
      <c r="L70" s="196">
        <v>5772.16</v>
      </c>
      <c r="M70" s="10"/>
      <c r="N70" s="10"/>
      <c r="O70" s="10"/>
    </row>
    <row r="71" spans="2:18" ht="17.25">
      <c r="B71" s="78">
        <v>1126100</v>
      </c>
      <c r="C71" s="77" t="s">
        <v>105</v>
      </c>
      <c r="D71" s="78">
        <v>426100</v>
      </c>
      <c r="E71" s="58">
        <v>25879.8</v>
      </c>
      <c r="F71" s="57"/>
      <c r="G71" s="58">
        <v>-10875</v>
      </c>
      <c r="H71" s="58">
        <v>-74.27000000000001</v>
      </c>
      <c r="I71" s="58">
        <v>14930.529999999999</v>
      </c>
      <c r="J71" s="58">
        <v>2547.89</v>
      </c>
      <c r="K71" s="196">
        <v>2547.89</v>
      </c>
      <c r="L71" s="186">
        <v>3288.89</v>
      </c>
      <c r="M71" s="10"/>
      <c r="N71" s="10"/>
      <c r="O71" s="10"/>
      <c r="P71" s="65"/>
      <c r="Q71" s="197"/>
    </row>
    <row r="72" spans="2:18" ht="17.25">
      <c r="B72" s="78">
        <v>1126400</v>
      </c>
      <c r="C72" s="77" t="s">
        <v>106</v>
      </c>
      <c r="D72" s="78">
        <v>426400</v>
      </c>
      <c r="E72" s="58">
        <v>3756</v>
      </c>
      <c r="F72" s="57"/>
      <c r="G72" s="58">
        <v>-2922.1</v>
      </c>
      <c r="H72" s="58">
        <v>45</v>
      </c>
      <c r="I72" s="58">
        <v>878.90000000000009</v>
      </c>
      <c r="J72" s="196">
        <v>40</v>
      </c>
      <c r="K72" s="196">
        <v>40</v>
      </c>
      <c r="L72" s="187">
        <v>1656.02</v>
      </c>
      <c r="M72" s="10"/>
      <c r="N72" s="10"/>
      <c r="O72" s="10"/>
      <c r="P72" s="65"/>
      <c r="R72" s="197"/>
    </row>
    <row r="73" spans="2:18" ht="17.25">
      <c r="B73" s="78">
        <v>1126700</v>
      </c>
      <c r="C73" s="77" t="s">
        <v>107</v>
      </c>
      <c r="D73" s="78">
        <v>426700</v>
      </c>
      <c r="E73" s="58">
        <v>248.8</v>
      </c>
      <c r="F73" s="57"/>
      <c r="G73" s="57"/>
      <c r="H73" s="58">
        <v>1100.25</v>
      </c>
      <c r="I73" s="58">
        <v>1349.05</v>
      </c>
      <c r="J73" s="57">
        <v>514.45000000000005</v>
      </c>
      <c r="K73" s="195">
        <v>514.45000000000005</v>
      </c>
      <c r="L73" s="186">
        <v>277.08999999999997</v>
      </c>
      <c r="M73" s="10"/>
      <c r="N73" s="10"/>
      <c r="O73" s="10"/>
    </row>
    <row r="74" spans="2:18" ht="17.25">
      <c r="B74" s="78">
        <v>1126800</v>
      </c>
      <c r="C74" s="77" t="s">
        <v>108</v>
      </c>
      <c r="D74" s="78">
        <v>426900</v>
      </c>
      <c r="E74" s="58">
        <v>106.4</v>
      </c>
      <c r="F74" s="57"/>
      <c r="G74" s="57"/>
      <c r="H74" s="58">
        <v>794</v>
      </c>
      <c r="I74" s="58">
        <v>900.4</v>
      </c>
      <c r="J74" s="57">
        <v>654.32000000000005</v>
      </c>
      <c r="K74" s="195">
        <v>654.32000000000005</v>
      </c>
      <c r="L74" s="186">
        <v>550.16</v>
      </c>
      <c r="M74" s="10"/>
      <c r="N74" s="10"/>
      <c r="O74" s="10"/>
      <c r="R74" s="197"/>
    </row>
    <row r="75" spans="2:18" ht="40.5">
      <c r="B75" s="78">
        <v>1172000</v>
      </c>
      <c r="C75" s="79" t="s">
        <v>61</v>
      </c>
      <c r="D75" s="78" t="s">
        <v>28</v>
      </c>
      <c r="E75" s="58">
        <v>1197</v>
      </c>
      <c r="F75" s="58"/>
      <c r="G75" s="58"/>
      <c r="H75" s="58">
        <v>385</v>
      </c>
      <c r="I75" s="58">
        <v>1582</v>
      </c>
      <c r="J75" s="58">
        <v>535.02</v>
      </c>
      <c r="K75" s="58">
        <v>535.02</v>
      </c>
      <c r="L75" s="196">
        <v>535.02</v>
      </c>
      <c r="M75" s="10"/>
      <c r="N75" s="10"/>
      <c r="O75" s="10"/>
    </row>
    <row r="76" spans="2:18" ht="17.25">
      <c r="B76" s="78">
        <v>1172100</v>
      </c>
      <c r="C76" s="77" t="s">
        <v>114</v>
      </c>
      <c r="D76" s="78">
        <v>482100</v>
      </c>
      <c r="E76" s="57"/>
      <c r="F76" s="57"/>
      <c r="G76" s="57"/>
      <c r="H76" s="57"/>
      <c r="I76" s="58">
        <v>0</v>
      </c>
      <c r="J76" s="57"/>
      <c r="K76" s="57"/>
      <c r="L76" s="186"/>
      <c r="M76" s="10"/>
      <c r="N76" s="10"/>
      <c r="O76" s="10"/>
    </row>
    <row r="77" spans="2:18" ht="17.25">
      <c r="B77" s="78">
        <v>1172200</v>
      </c>
      <c r="C77" s="77" t="s">
        <v>115</v>
      </c>
      <c r="D77" s="78">
        <v>482200</v>
      </c>
      <c r="E77" s="57"/>
      <c r="F77" s="57"/>
      <c r="G77" s="57"/>
      <c r="H77" s="57"/>
      <c r="I77" s="58">
        <v>0</v>
      </c>
      <c r="J77" s="57"/>
      <c r="K77" s="57"/>
      <c r="L77" s="186"/>
      <c r="M77" s="10"/>
      <c r="N77" s="10"/>
      <c r="O77" s="10"/>
    </row>
    <row r="78" spans="2:18" ht="17.25">
      <c r="B78" s="78">
        <v>1172300</v>
      </c>
      <c r="C78" s="77" t="s">
        <v>116</v>
      </c>
      <c r="D78" s="78">
        <v>482300</v>
      </c>
      <c r="E78" s="58"/>
      <c r="F78" s="57"/>
      <c r="G78" s="57"/>
      <c r="H78" s="57"/>
      <c r="I78" s="58">
        <v>0</v>
      </c>
      <c r="J78" s="58">
        <v>535.02</v>
      </c>
      <c r="K78" s="196">
        <v>535.02</v>
      </c>
      <c r="L78" s="196">
        <v>535.02</v>
      </c>
      <c r="M78" s="10"/>
      <c r="N78" s="10"/>
      <c r="O78" s="10"/>
    </row>
    <row r="79" spans="2:18" ht="27">
      <c r="B79" s="78">
        <v>1172400</v>
      </c>
      <c r="C79" s="77" t="s">
        <v>117</v>
      </c>
      <c r="D79" s="78">
        <v>482400</v>
      </c>
      <c r="E79" s="57"/>
      <c r="F79" s="57"/>
      <c r="G79" s="57"/>
      <c r="H79" s="57"/>
      <c r="I79" s="57"/>
      <c r="J79" s="57"/>
      <c r="K79" s="57"/>
      <c r="L79" s="186"/>
      <c r="M79" s="10"/>
      <c r="N79" s="10"/>
      <c r="O79" s="10"/>
    </row>
    <row r="80" spans="2:18" ht="17.25">
      <c r="B80" s="78">
        <v>1176000</v>
      </c>
      <c r="C80" s="79" t="s">
        <v>63</v>
      </c>
      <c r="D80" s="78" t="s">
        <v>28</v>
      </c>
      <c r="E80" s="58">
        <v>2712.1</v>
      </c>
      <c r="F80" s="57">
        <v>0</v>
      </c>
      <c r="G80" s="57">
        <v>0</v>
      </c>
      <c r="H80" s="196">
        <v>300</v>
      </c>
      <c r="I80" s="58">
        <v>3012.1</v>
      </c>
      <c r="J80" s="58">
        <v>2846.1</v>
      </c>
      <c r="K80" s="58">
        <v>2846.1</v>
      </c>
      <c r="L80" s="196">
        <v>2846.1</v>
      </c>
      <c r="M80" s="10"/>
      <c r="N80" s="10"/>
      <c r="O80" s="192"/>
    </row>
    <row r="81" spans="2:16" ht="17.25">
      <c r="B81" s="78">
        <v>1176100</v>
      </c>
      <c r="C81" s="77" t="s">
        <v>119</v>
      </c>
      <c r="D81" s="78">
        <v>486100</v>
      </c>
      <c r="E81" s="58">
        <v>2712.1</v>
      </c>
      <c r="F81" s="57"/>
      <c r="G81" s="57"/>
      <c r="H81" s="196">
        <v>300</v>
      </c>
      <c r="I81" s="58">
        <v>3012.1</v>
      </c>
      <c r="J81" s="196">
        <v>2846.1</v>
      </c>
      <c r="K81" s="196">
        <v>2846.1</v>
      </c>
      <c r="L81" s="196">
        <v>2846.1</v>
      </c>
      <c r="M81" s="10"/>
      <c r="N81" s="10"/>
      <c r="O81" s="192"/>
      <c r="P81" s="68"/>
    </row>
    <row r="82" spans="2:16" ht="17.25">
      <c r="B82" s="78"/>
      <c r="C82" s="77" t="s">
        <v>120</v>
      </c>
      <c r="D82" s="78" t="s">
        <v>64</v>
      </c>
      <c r="E82" s="57"/>
      <c r="F82" s="57"/>
      <c r="G82" s="57"/>
      <c r="H82" s="57"/>
      <c r="I82" s="57"/>
      <c r="J82" s="57"/>
      <c r="K82" s="57"/>
      <c r="L82" s="186"/>
      <c r="M82" s="10"/>
      <c r="N82" s="10"/>
      <c r="O82" s="192"/>
      <c r="P82" s="68"/>
    </row>
    <row r="83" spans="2:16" ht="17.25">
      <c r="B83" s="78">
        <v>1177000</v>
      </c>
      <c r="C83" s="79" t="s">
        <v>65</v>
      </c>
      <c r="D83" s="78" t="s">
        <v>28</v>
      </c>
      <c r="E83" s="57"/>
      <c r="F83" s="57"/>
      <c r="G83" s="57"/>
      <c r="H83" s="57"/>
      <c r="I83" s="57"/>
      <c r="J83" s="57"/>
      <c r="K83" s="57"/>
      <c r="L83" s="186"/>
      <c r="M83" s="10"/>
      <c r="N83" s="10"/>
      <c r="O83" s="192"/>
      <c r="P83" s="243"/>
    </row>
    <row r="84" spans="2:16" ht="17.25">
      <c r="B84" s="78">
        <v>1177100</v>
      </c>
      <c r="C84" s="77" t="s">
        <v>121</v>
      </c>
      <c r="D84" s="78">
        <v>489100</v>
      </c>
      <c r="E84" s="57"/>
      <c r="F84" s="57"/>
      <c r="G84" s="57"/>
      <c r="H84" s="57"/>
      <c r="I84" s="57"/>
      <c r="J84" s="57"/>
      <c r="K84" s="57"/>
      <c r="L84" s="186"/>
      <c r="M84" s="10"/>
      <c r="N84" s="10"/>
      <c r="O84" s="192"/>
      <c r="P84" s="68"/>
    </row>
    <row r="85" spans="2:16" ht="17.25">
      <c r="B85" s="78">
        <v>1000000</v>
      </c>
      <c r="C85" s="78" t="s">
        <v>68</v>
      </c>
      <c r="D85" s="78"/>
      <c r="E85" s="58">
        <v>2495967.9</v>
      </c>
      <c r="F85" s="58">
        <v>0</v>
      </c>
      <c r="G85" s="58">
        <v>-66319.600000000006</v>
      </c>
      <c r="H85" s="58">
        <v>-1499.9999999999995</v>
      </c>
      <c r="I85" s="58">
        <v>2428148.2999999998</v>
      </c>
      <c r="J85" s="58">
        <v>1596030.7</v>
      </c>
      <c r="K85" s="58">
        <v>1555112.84</v>
      </c>
      <c r="L85" s="196">
        <v>1663661.0599999998</v>
      </c>
      <c r="M85" s="189"/>
      <c r="N85" s="189"/>
      <c r="O85" s="196"/>
      <c r="P85" s="243"/>
    </row>
    <row r="86" spans="2:16">
      <c r="J86" s="65"/>
      <c r="K86" s="65"/>
      <c r="P86" s="67"/>
    </row>
    <row r="87" spans="2:16">
      <c r="P87" s="68"/>
    </row>
    <row r="88" spans="2:16">
      <c r="C88" s="32" t="s">
        <v>341</v>
      </c>
      <c r="D88" s="247" t="s">
        <v>70</v>
      </c>
      <c r="E88" s="247"/>
      <c r="F88" s="247"/>
      <c r="G88" s="245" t="s">
        <v>71</v>
      </c>
      <c r="H88" s="245"/>
      <c r="J88" s="248" t="s">
        <v>155</v>
      </c>
      <c r="K88" s="248"/>
      <c r="L88" s="248"/>
      <c r="P88" s="68"/>
    </row>
    <row r="89" spans="2:16">
      <c r="C89" s="8"/>
      <c r="D89" s="8"/>
      <c r="E89" s="1"/>
      <c r="G89" s="245" t="s">
        <v>72</v>
      </c>
      <c r="H89" s="245"/>
      <c r="J89" s="245" t="s">
        <v>73</v>
      </c>
      <c r="K89" s="245"/>
      <c r="L89" s="245"/>
      <c r="P89" s="68"/>
    </row>
    <row r="90" spans="2:16">
      <c r="C90" s="139" t="s">
        <v>74</v>
      </c>
      <c r="D90" s="8"/>
      <c r="E90" s="8"/>
      <c r="F90" s="8"/>
      <c r="G90" s="8"/>
      <c r="H90" s="8"/>
      <c r="I90" s="8"/>
      <c r="P90" s="68"/>
    </row>
    <row r="91" spans="2:16">
      <c r="C91" s="8"/>
      <c r="D91" s="247" t="s">
        <v>75</v>
      </c>
      <c r="E91" s="247"/>
      <c r="F91" s="247"/>
      <c r="G91" s="245" t="s">
        <v>71</v>
      </c>
      <c r="H91" s="245"/>
      <c r="I91" s="7"/>
      <c r="J91" s="248" t="s">
        <v>265</v>
      </c>
      <c r="K91" s="248"/>
      <c r="L91" s="248"/>
    </row>
    <row r="92" spans="2:16">
      <c r="C92" s="8"/>
      <c r="D92" s="8"/>
      <c r="E92" s="8"/>
      <c r="F92" s="7"/>
      <c r="G92" s="245" t="s">
        <v>72</v>
      </c>
      <c r="H92" s="245"/>
      <c r="I92" s="7"/>
      <c r="J92" s="245" t="s">
        <v>73</v>
      </c>
      <c r="K92" s="245"/>
      <c r="L92" s="245"/>
    </row>
    <row r="93" spans="2:16">
      <c r="J93" s="244" t="s">
        <v>128</v>
      </c>
      <c r="K93" s="244"/>
      <c r="L93" s="244"/>
    </row>
    <row r="94" spans="2:16">
      <c r="B94" s="265" t="s">
        <v>126</v>
      </c>
      <c r="C94" s="265"/>
      <c r="D94" s="265"/>
      <c r="E94" s="265"/>
      <c r="F94" s="265"/>
      <c r="G94" s="265"/>
      <c r="H94" s="265"/>
      <c r="I94" s="265"/>
      <c r="J94" s="265"/>
      <c r="K94" s="265"/>
      <c r="L94" s="265"/>
    </row>
    <row r="95" spans="2:16">
      <c r="B95" s="265" t="s">
        <v>127</v>
      </c>
      <c r="C95" s="265"/>
      <c r="D95" s="265"/>
      <c r="E95" s="265"/>
      <c r="F95" s="265"/>
      <c r="G95" s="265"/>
      <c r="H95" s="265"/>
      <c r="I95" s="265"/>
      <c r="J95" s="265"/>
      <c r="K95" s="265"/>
      <c r="L95" s="265"/>
    </row>
    <row r="96" spans="2:16">
      <c r="B96" s="265" t="s">
        <v>340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</row>
    <row r="97" spans="2:14">
      <c r="N97" s="12"/>
    </row>
    <row r="98" spans="2:14">
      <c r="B98" s="250" t="s">
        <v>29</v>
      </c>
      <c r="C98" s="250"/>
      <c r="D98" s="16" t="s">
        <v>30</v>
      </c>
      <c r="E98" s="251" t="s">
        <v>150</v>
      </c>
      <c r="F98" s="251"/>
      <c r="G98" s="251"/>
      <c r="H98" s="251"/>
      <c r="I98" s="251"/>
      <c r="J98" s="251"/>
      <c r="K98" s="251"/>
      <c r="L98" s="251"/>
    </row>
    <row r="99" spans="2:14">
      <c r="B99" s="250"/>
      <c r="C99" s="250"/>
      <c r="D99" s="16" t="s">
        <v>31</v>
      </c>
      <c r="E99" s="251">
        <v>104021</v>
      </c>
      <c r="F99" s="251"/>
      <c r="G99" s="251"/>
      <c r="H99" s="251"/>
      <c r="I99" s="251"/>
      <c r="J99" s="251"/>
      <c r="K99" s="251"/>
      <c r="L99" s="251"/>
    </row>
    <row r="100" spans="2:14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</row>
    <row r="101" spans="2:14" ht="16.5" customHeight="1">
      <c r="B101" s="250" t="s">
        <v>32</v>
      </c>
      <c r="C101" s="250"/>
      <c r="D101" s="16" t="s">
        <v>30</v>
      </c>
      <c r="E101" s="251" t="s">
        <v>150</v>
      </c>
      <c r="F101" s="251"/>
      <c r="G101" s="251"/>
      <c r="H101" s="251"/>
      <c r="I101" s="251"/>
      <c r="J101" s="251"/>
      <c r="K101" s="251"/>
      <c r="L101" s="251"/>
    </row>
    <row r="102" spans="2:14">
      <c r="B102" s="250"/>
      <c r="C102" s="250"/>
      <c r="D102" s="16" t="s">
        <v>31</v>
      </c>
      <c r="E102" s="251">
        <v>104021</v>
      </c>
      <c r="F102" s="251"/>
      <c r="G102" s="251"/>
      <c r="H102" s="251"/>
      <c r="I102" s="251"/>
      <c r="J102" s="251"/>
      <c r="K102" s="251"/>
      <c r="L102" s="251"/>
    </row>
    <row r="103" spans="2:14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</row>
    <row r="104" spans="2:14">
      <c r="B104" s="250" t="s">
        <v>33</v>
      </c>
      <c r="C104" s="250"/>
      <c r="D104" s="250"/>
      <c r="E104" s="251" t="s">
        <v>150</v>
      </c>
      <c r="F104" s="251"/>
      <c r="G104" s="251"/>
      <c r="H104" s="251"/>
      <c r="I104" s="251"/>
      <c r="J104" s="251"/>
      <c r="K104" s="251"/>
      <c r="L104" s="251"/>
    </row>
    <row r="105" spans="2:14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</row>
    <row r="106" spans="2:14">
      <c r="B106" s="250" t="s">
        <v>34</v>
      </c>
      <c r="C106" s="250"/>
      <c r="D106" s="250"/>
      <c r="E106" s="251">
        <v>1006</v>
      </c>
      <c r="F106" s="251"/>
      <c r="G106" s="251"/>
      <c r="H106" s="251"/>
      <c r="I106" s="251"/>
      <c r="J106" s="251"/>
      <c r="K106" s="251"/>
      <c r="L106" s="251"/>
    </row>
    <row r="107" spans="2:14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</row>
    <row r="108" spans="2:14">
      <c r="B108" s="250" t="s">
        <v>35</v>
      </c>
      <c r="C108" s="250"/>
      <c r="D108" s="250"/>
      <c r="E108" s="251">
        <v>1</v>
      </c>
      <c r="F108" s="251"/>
      <c r="G108" s="251"/>
      <c r="H108" s="251"/>
      <c r="I108" s="251"/>
      <c r="J108" s="251"/>
      <c r="K108" s="251"/>
      <c r="L108" s="251"/>
    </row>
    <row r="109" spans="2:14"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</row>
    <row r="110" spans="2:14">
      <c r="B110" s="254" t="s">
        <v>36</v>
      </c>
      <c r="C110" s="254"/>
      <c r="D110" s="16" t="s">
        <v>37</v>
      </c>
      <c r="E110" s="288" t="s">
        <v>148</v>
      </c>
      <c r="F110" s="288"/>
      <c r="G110" s="288"/>
      <c r="H110" s="288"/>
      <c r="I110" s="288"/>
      <c r="J110" s="288"/>
      <c r="K110" s="288"/>
      <c r="L110" s="288"/>
    </row>
    <row r="111" spans="2:14">
      <c r="B111" s="254"/>
      <c r="C111" s="254"/>
      <c r="D111" s="16" t="s">
        <v>38</v>
      </c>
      <c r="E111" s="288" t="s">
        <v>148</v>
      </c>
      <c r="F111" s="288"/>
      <c r="G111" s="288"/>
      <c r="H111" s="288"/>
      <c r="I111" s="288"/>
      <c r="J111" s="288"/>
      <c r="K111" s="288"/>
      <c r="L111" s="288"/>
    </row>
    <row r="112" spans="2:14">
      <c r="B112" s="254"/>
      <c r="C112" s="254"/>
      <c r="D112" s="16" t="s">
        <v>39</v>
      </c>
      <c r="E112" s="288" t="s">
        <v>149</v>
      </c>
      <c r="F112" s="288"/>
      <c r="G112" s="288"/>
      <c r="H112" s="288"/>
      <c r="I112" s="288"/>
      <c r="J112" s="288"/>
      <c r="K112" s="288"/>
      <c r="L112" s="288"/>
    </row>
    <row r="113" spans="2:15" ht="16.5" customHeight="1"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</row>
    <row r="114" spans="2:15" ht="27">
      <c r="B114" s="256" t="s">
        <v>40</v>
      </c>
      <c r="C114" s="257"/>
      <c r="D114" s="16" t="s">
        <v>41</v>
      </c>
      <c r="E114" s="262" t="s">
        <v>152</v>
      </c>
      <c r="F114" s="263"/>
      <c r="G114" s="263"/>
      <c r="H114" s="263"/>
      <c r="I114" s="263"/>
      <c r="J114" s="263"/>
      <c r="K114" s="263"/>
      <c r="L114" s="264"/>
    </row>
    <row r="115" spans="2:15" ht="27">
      <c r="B115" s="258"/>
      <c r="C115" s="259"/>
      <c r="D115" s="16" t="s">
        <v>42</v>
      </c>
      <c r="E115" s="251">
        <v>1006</v>
      </c>
      <c r="F115" s="251"/>
      <c r="G115" s="251"/>
      <c r="H115" s="251"/>
      <c r="I115" s="251"/>
      <c r="J115" s="251"/>
      <c r="K115" s="251"/>
      <c r="L115" s="251"/>
    </row>
    <row r="116" spans="2:15" ht="27">
      <c r="B116" s="258"/>
      <c r="C116" s="259"/>
      <c r="D116" s="16" t="s">
        <v>43</v>
      </c>
      <c r="E116" s="262" t="s">
        <v>153</v>
      </c>
      <c r="F116" s="263"/>
      <c r="G116" s="263"/>
      <c r="H116" s="263"/>
      <c r="I116" s="263"/>
      <c r="J116" s="263"/>
      <c r="K116" s="263"/>
      <c r="L116" s="264"/>
    </row>
    <row r="117" spans="2:15" ht="27">
      <c r="B117" s="260"/>
      <c r="C117" s="261"/>
      <c r="D117" s="16" t="s">
        <v>44</v>
      </c>
      <c r="E117" s="251">
        <v>11003</v>
      </c>
      <c r="F117" s="251"/>
      <c r="G117" s="251"/>
      <c r="H117" s="251"/>
      <c r="I117" s="251"/>
      <c r="J117" s="251"/>
      <c r="K117" s="251"/>
      <c r="L117" s="251"/>
    </row>
    <row r="118" spans="2:15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</row>
    <row r="119" spans="2:15">
      <c r="B119" s="250" t="s">
        <v>45</v>
      </c>
      <c r="C119" s="250"/>
      <c r="D119" s="250"/>
      <c r="E119" s="251" t="s">
        <v>154</v>
      </c>
      <c r="F119" s="251"/>
      <c r="G119" s="251"/>
      <c r="H119" s="251"/>
      <c r="I119" s="251"/>
      <c r="J119" s="251"/>
      <c r="K119" s="251"/>
      <c r="L119" s="251"/>
    </row>
    <row r="121" spans="2:15" ht="54" customHeight="1">
      <c r="B121" s="246" t="s">
        <v>50</v>
      </c>
      <c r="C121" s="249" t="s">
        <v>1</v>
      </c>
      <c r="D121" s="249"/>
      <c r="E121" s="246" t="s">
        <v>49</v>
      </c>
      <c r="F121" s="246" t="s">
        <v>3</v>
      </c>
      <c r="G121" s="246"/>
      <c r="H121" s="246"/>
      <c r="I121" s="246" t="s">
        <v>47</v>
      </c>
      <c r="J121" s="246" t="s">
        <v>4</v>
      </c>
      <c r="K121" s="246" t="s">
        <v>5</v>
      </c>
      <c r="L121" s="246" t="s">
        <v>6</v>
      </c>
      <c r="M121" s="246" t="s">
        <v>46</v>
      </c>
      <c r="N121" s="246"/>
      <c r="O121" s="246" t="s">
        <v>7</v>
      </c>
    </row>
    <row r="122" spans="2:15" ht="67.5">
      <c r="B122" s="246"/>
      <c r="C122" s="17" t="s">
        <v>8</v>
      </c>
      <c r="D122" s="15" t="s">
        <v>0</v>
      </c>
      <c r="E122" s="246"/>
      <c r="F122" s="15" t="s">
        <v>48</v>
      </c>
      <c r="G122" s="15" t="s">
        <v>9</v>
      </c>
      <c r="H122" s="15" t="s">
        <v>10</v>
      </c>
      <c r="I122" s="246"/>
      <c r="J122" s="246"/>
      <c r="K122" s="246"/>
      <c r="L122" s="246"/>
      <c r="M122" s="15" t="s">
        <v>11</v>
      </c>
      <c r="N122" s="15" t="s">
        <v>12</v>
      </c>
      <c r="O122" s="246"/>
    </row>
    <row r="123" spans="2:15">
      <c r="B123" s="18" t="s">
        <v>13</v>
      </c>
      <c r="C123" s="18" t="s">
        <v>14</v>
      </c>
      <c r="D123" s="18" t="s">
        <v>15</v>
      </c>
      <c r="E123" s="18" t="s">
        <v>16</v>
      </c>
      <c r="F123" s="18" t="s">
        <v>17</v>
      </c>
      <c r="G123" s="18" t="s">
        <v>18</v>
      </c>
      <c r="H123" s="18" t="s">
        <v>19</v>
      </c>
      <c r="I123" s="18" t="s">
        <v>20</v>
      </c>
      <c r="J123" s="18" t="s">
        <v>21</v>
      </c>
      <c r="K123" s="18" t="s">
        <v>22</v>
      </c>
      <c r="L123" s="18" t="s">
        <v>23</v>
      </c>
      <c r="M123" s="18" t="s">
        <v>24</v>
      </c>
      <c r="N123" s="18" t="s">
        <v>25</v>
      </c>
      <c r="O123" s="18" t="s">
        <v>26</v>
      </c>
    </row>
    <row r="124" spans="2:15">
      <c r="B124" s="4">
        <v>1100000</v>
      </c>
      <c r="C124" s="5" t="s">
        <v>76</v>
      </c>
      <c r="D124" s="4" t="s">
        <v>28</v>
      </c>
      <c r="E124" s="31">
        <f>E126</f>
        <v>31000</v>
      </c>
      <c r="F124" s="31">
        <f t="shared" ref="F124:G124" si="0">F126</f>
        <v>0</v>
      </c>
      <c r="G124" s="31">
        <f t="shared" si="0"/>
        <v>-316.2</v>
      </c>
      <c r="H124" s="10"/>
      <c r="I124" s="31">
        <f>I126</f>
        <v>30683.8</v>
      </c>
      <c r="J124" s="31">
        <f t="shared" ref="J124:L124" si="1">J126</f>
        <v>17801.669999999998</v>
      </c>
      <c r="K124" s="31">
        <f t="shared" si="1"/>
        <v>17801.669999999998</v>
      </c>
      <c r="L124" s="31">
        <f t="shared" si="1"/>
        <v>17801.669999999998</v>
      </c>
      <c r="M124" s="10"/>
      <c r="N124" s="10"/>
      <c r="O124" s="10"/>
    </row>
    <row r="125" spans="2:15">
      <c r="B125" s="4">
        <v>1123000</v>
      </c>
      <c r="C125" s="6" t="s">
        <v>92</v>
      </c>
      <c r="D125" s="4" t="s">
        <v>28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2:15">
      <c r="B126" s="4">
        <v>1123400</v>
      </c>
      <c r="C126" s="5" t="s">
        <v>96</v>
      </c>
      <c r="D126" s="4">
        <v>423400</v>
      </c>
      <c r="E126" s="31">
        <v>31000</v>
      </c>
      <c r="F126" s="10"/>
      <c r="G126" s="31">
        <v>-316.2</v>
      </c>
      <c r="H126" s="10"/>
      <c r="I126" s="31">
        <f>E126+F126+G126+H126</f>
        <v>30683.8</v>
      </c>
      <c r="J126" s="31">
        <v>17801.669999999998</v>
      </c>
      <c r="K126" s="31">
        <v>17801.669999999998</v>
      </c>
      <c r="L126" s="31">
        <v>17801.669999999998</v>
      </c>
      <c r="M126" s="10"/>
      <c r="N126" s="10"/>
      <c r="O126" s="10"/>
    </row>
    <row r="127" spans="2:15">
      <c r="B127" s="4">
        <v>1123500</v>
      </c>
      <c r="C127" s="5" t="s">
        <v>97</v>
      </c>
      <c r="D127" s="4">
        <v>423500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2:15">
      <c r="B128" s="4">
        <v>1123600</v>
      </c>
      <c r="C128" s="5" t="s">
        <v>98</v>
      </c>
      <c r="D128" s="4">
        <v>423600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2:15">
      <c r="B129" s="4">
        <v>1123800</v>
      </c>
      <c r="C129" s="5" t="s">
        <v>100</v>
      </c>
      <c r="D129" s="4">
        <v>423900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2:15">
      <c r="B130" s="4">
        <v>1000000</v>
      </c>
      <c r="C130" s="4" t="s">
        <v>235</v>
      </c>
      <c r="D130" s="4"/>
      <c r="E130" s="31">
        <f>E124</f>
        <v>31000</v>
      </c>
      <c r="F130" s="31">
        <f t="shared" ref="F130:G130" si="2">F124</f>
        <v>0</v>
      </c>
      <c r="G130" s="31">
        <f t="shared" si="2"/>
        <v>-316.2</v>
      </c>
      <c r="H130" s="10"/>
      <c r="I130" s="31">
        <f>I124</f>
        <v>30683.8</v>
      </c>
      <c r="J130" s="31">
        <f>J124</f>
        <v>17801.669999999998</v>
      </c>
      <c r="K130" s="31">
        <f>K124</f>
        <v>17801.669999999998</v>
      </c>
      <c r="L130" s="31">
        <f>L124</f>
        <v>17801.669999999998</v>
      </c>
      <c r="M130" s="10"/>
      <c r="N130" s="10"/>
      <c r="O130" s="10"/>
    </row>
    <row r="133" spans="2:15">
      <c r="C133" s="193" t="s">
        <v>341</v>
      </c>
      <c r="D133" s="247" t="s">
        <v>70</v>
      </c>
      <c r="E133" s="247"/>
      <c r="F133" s="247"/>
      <c r="G133" s="245" t="s">
        <v>71</v>
      </c>
      <c r="H133" s="245"/>
      <c r="J133" s="248" t="s">
        <v>155</v>
      </c>
      <c r="K133" s="248"/>
      <c r="L133" s="248"/>
    </row>
    <row r="134" spans="2:15">
      <c r="C134" s="8"/>
      <c r="D134" s="8"/>
      <c r="E134" s="1"/>
      <c r="G134" s="245" t="s">
        <v>72</v>
      </c>
      <c r="H134" s="245"/>
      <c r="J134" s="245" t="s">
        <v>73</v>
      </c>
      <c r="K134" s="245"/>
      <c r="L134" s="245"/>
    </row>
    <row r="135" spans="2:15">
      <c r="C135" s="14" t="s">
        <v>74</v>
      </c>
      <c r="D135" s="8"/>
      <c r="E135" s="8"/>
      <c r="F135" s="8"/>
      <c r="G135" s="8"/>
      <c r="H135" s="8"/>
      <c r="I135" s="8"/>
    </row>
    <row r="136" spans="2:15" ht="16.5" customHeight="1">
      <c r="C136" s="8"/>
      <c r="D136" s="247" t="s">
        <v>75</v>
      </c>
      <c r="E136" s="247"/>
      <c r="F136" s="247"/>
      <c r="G136" s="245" t="s">
        <v>71</v>
      </c>
      <c r="H136" s="245"/>
      <c r="I136" s="7"/>
      <c r="J136" s="248" t="s">
        <v>265</v>
      </c>
      <c r="K136" s="248"/>
      <c r="L136" s="248"/>
    </row>
    <row r="137" spans="2:15">
      <c r="C137" s="8"/>
      <c r="D137" s="8"/>
      <c r="E137" s="8"/>
      <c r="F137" s="7"/>
      <c r="G137" s="245" t="s">
        <v>72</v>
      </c>
      <c r="H137" s="245"/>
      <c r="I137" s="7"/>
      <c r="J137" s="245" t="s">
        <v>73</v>
      </c>
      <c r="K137" s="245"/>
      <c r="L137" s="245"/>
    </row>
    <row r="138" spans="2:15" s="191" customFormat="1">
      <c r="C138" s="8"/>
      <c r="D138" s="8"/>
      <c r="E138" s="8"/>
      <c r="F138" s="7"/>
      <c r="G138" s="228"/>
      <c r="H138" s="228"/>
      <c r="I138" s="7"/>
      <c r="J138" s="228"/>
      <c r="K138" s="228"/>
      <c r="L138" s="228"/>
    </row>
    <row r="139" spans="2:15" s="191" customFormat="1">
      <c r="C139" s="8"/>
      <c r="D139" s="8"/>
      <c r="E139" s="8"/>
      <c r="F139" s="7"/>
      <c r="G139" s="229"/>
      <c r="H139" s="229"/>
      <c r="I139" s="7"/>
      <c r="J139" s="229"/>
      <c r="K139" s="229"/>
      <c r="L139" s="229"/>
    </row>
    <row r="140" spans="2:15" s="191" customFormat="1">
      <c r="C140" s="8"/>
      <c r="D140" s="8"/>
      <c r="E140" s="8"/>
      <c r="F140" s="7"/>
      <c r="G140" s="229"/>
      <c r="H140" s="229"/>
      <c r="I140" s="7"/>
      <c r="J140" s="229"/>
      <c r="K140" s="229"/>
      <c r="L140" s="229"/>
    </row>
    <row r="141" spans="2:15" s="191" customFormat="1">
      <c r="J141" s="244" t="s">
        <v>128</v>
      </c>
      <c r="K141" s="244"/>
      <c r="L141" s="244"/>
    </row>
    <row r="142" spans="2:15" s="191" customFormat="1">
      <c r="J142" s="233"/>
      <c r="K142" s="233"/>
      <c r="L142" s="233"/>
    </row>
    <row r="143" spans="2:15" s="191" customFormat="1">
      <c r="B143" s="265" t="s">
        <v>126</v>
      </c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</row>
    <row r="144" spans="2:15" s="191" customFormat="1">
      <c r="B144" s="265" t="s">
        <v>127</v>
      </c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</row>
    <row r="145" spans="2:14" s="191" customFormat="1">
      <c r="B145" s="265" t="s">
        <v>340</v>
      </c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</row>
    <row r="146" spans="2:14" s="191" customFormat="1">
      <c r="N146" s="12"/>
    </row>
    <row r="147" spans="2:14" s="191" customFormat="1">
      <c r="B147" s="275" t="s">
        <v>29</v>
      </c>
      <c r="C147" s="276"/>
      <c r="D147" s="232" t="s">
        <v>30</v>
      </c>
      <c r="E147" s="266" t="s">
        <v>150</v>
      </c>
      <c r="F147" s="252"/>
      <c r="G147" s="252"/>
      <c r="H147" s="252"/>
      <c r="I147" s="252"/>
      <c r="J147" s="252"/>
      <c r="K147" s="252"/>
      <c r="L147" s="267"/>
    </row>
    <row r="148" spans="2:14" s="191" customFormat="1">
      <c r="B148" s="277"/>
      <c r="C148" s="278"/>
      <c r="D148" s="232" t="s">
        <v>31</v>
      </c>
      <c r="E148" s="266">
        <v>104021</v>
      </c>
      <c r="F148" s="252"/>
      <c r="G148" s="252"/>
      <c r="H148" s="252"/>
      <c r="I148" s="252"/>
      <c r="J148" s="252"/>
      <c r="K148" s="252"/>
      <c r="L148" s="267"/>
    </row>
    <row r="149" spans="2:14" s="191" customFormat="1"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</row>
    <row r="150" spans="2:14" s="191" customFormat="1">
      <c r="B150" s="275" t="s">
        <v>32</v>
      </c>
      <c r="C150" s="276"/>
      <c r="D150" s="232" t="s">
        <v>30</v>
      </c>
      <c r="E150" s="266" t="s">
        <v>150</v>
      </c>
      <c r="F150" s="252"/>
      <c r="G150" s="252"/>
      <c r="H150" s="252"/>
      <c r="I150" s="252"/>
      <c r="J150" s="252"/>
      <c r="K150" s="252"/>
      <c r="L150" s="267"/>
    </row>
    <row r="151" spans="2:14" s="191" customFormat="1">
      <c r="B151" s="277"/>
      <c r="C151" s="278"/>
      <c r="D151" s="232" t="s">
        <v>31</v>
      </c>
      <c r="E151" s="266">
        <v>104021</v>
      </c>
      <c r="F151" s="252"/>
      <c r="G151" s="252"/>
      <c r="H151" s="252"/>
      <c r="I151" s="252"/>
      <c r="J151" s="252"/>
      <c r="K151" s="252"/>
      <c r="L151" s="267"/>
    </row>
    <row r="152" spans="2:14" s="191" customFormat="1"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</row>
    <row r="153" spans="2:14" s="191" customFormat="1">
      <c r="B153" s="268" t="s">
        <v>33</v>
      </c>
      <c r="C153" s="269"/>
      <c r="D153" s="270"/>
      <c r="E153" s="266" t="s">
        <v>150</v>
      </c>
      <c r="F153" s="252"/>
      <c r="G153" s="252"/>
      <c r="H153" s="252"/>
      <c r="I153" s="252"/>
      <c r="J153" s="252"/>
      <c r="K153" s="252"/>
      <c r="L153" s="267"/>
    </row>
    <row r="154" spans="2:14" s="191" customFormat="1"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</row>
    <row r="155" spans="2:14" s="191" customFormat="1">
      <c r="B155" s="268" t="s">
        <v>34</v>
      </c>
      <c r="C155" s="269"/>
      <c r="D155" s="270"/>
      <c r="E155" s="266">
        <v>1006</v>
      </c>
      <c r="F155" s="252"/>
      <c r="G155" s="252"/>
      <c r="H155" s="252"/>
      <c r="I155" s="252"/>
      <c r="J155" s="252"/>
      <c r="K155" s="252"/>
      <c r="L155" s="267"/>
    </row>
    <row r="156" spans="2:14" s="191" customFormat="1"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</row>
    <row r="157" spans="2:14" s="191" customFormat="1">
      <c r="B157" s="268" t="s">
        <v>35</v>
      </c>
      <c r="C157" s="269"/>
      <c r="D157" s="270"/>
      <c r="E157" s="266">
        <v>1</v>
      </c>
      <c r="F157" s="252"/>
      <c r="G157" s="252"/>
      <c r="H157" s="252"/>
      <c r="I157" s="252"/>
      <c r="J157" s="252"/>
      <c r="K157" s="252"/>
      <c r="L157" s="267"/>
    </row>
    <row r="158" spans="2:14" s="191" customFormat="1"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</row>
    <row r="159" spans="2:14" s="191" customFormat="1">
      <c r="B159" s="279" t="s">
        <v>36</v>
      </c>
      <c r="C159" s="280"/>
      <c r="D159" s="232" t="s">
        <v>37</v>
      </c>
      <c r="E159" s="285" t="s">
        <v>148</v>
      </c>
      <c r="F159" s="286"/>
      <c r="G159" s="286"/>
      <c r="H159" s="286"/>
      <c r="I159" s="286"/>
      <c r="J159" s="286"/>
      <c r="K159" s="286"/>
      <c r="L159" s="287"/>
    </row>
    <row r="160" spans="2:14" s="191" customFormat="1">
      <c r="B160" s="281"/>
      <c r="C160" s="282"/>
      <c r="D160" s="232" t="s">
        <v>38</v>
      </c>
      <c r="E160" s="285" t="s">
        <v>148</v>
      </c>
      <c r="F160" s="286"/>
      <c r="G160" s="286"/>
      <c r="H160" s="286"/>
      <c r="I160" s="286"/>
      <c r="J160" s="286"/>
      <c r="K160" s="286"/>
      <c r="L160" s="287"/>
    </row>
    <row r="161" spans="2:15" s="191" customFormat="1">
      <c r="B161" s="283"/>
      <c r="C161" s="284"/>
      <c r="D161" s="232" t="s">
        <v>39</v>
      </c>
      <c r="E161" s="285" t="s">
        <v>149</v>
      </c>
      <c r="F161" s="286"/>
      <c r="G161" s="286"/>
      <c r="H161" s="286"/>
      <c r="I161" s="286"/>
      <c r="J161" s="286"/>
      <c r="K161" s="286"/>
      <c r="L161" s="287"/>
    </row>
    <row r="162" spans="2:15" s="191" customFormat="1"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</row>
    <row r="163" spans="2:15" s="191" customFormat="1" ht="27">
      <c r="B163" s="256" t="s">
        <v>40</v>
      </c>
      <c r="C163" s="257"/>
      <c r="D163" s="232" t="s">
        <v>41</v>
      </c>
      <c r="E163" s="262" t="s">
        <v>244</v>
      </c>
      <c r="F163" s="263"/>
      <c r="G163" s="263"/>
      <c r="H163" s="263"/>
      <c r="I163" s="263"/>
      <c r="J163" s="263"/>
      <c r="K163" s="263"/>
      <c r="L163" s="264"/>
    </row>
    <row r="164" spans="2:15" s="191" customFormat="1" ht="27">
      <c r="B164" s="258"/>
      <c r="C164" s="259"/>
      <c r="D164" s="232" t="s">
        <v>42</v>
      </c>
      <c r="E164" s="266">
        <v>1006</v>
      </c>
      <c r="F164" s="252"/>
      <c r="G164" s="252"/>
      <c r="H164" s="252"/>
      <c r="I164" s="252"/>
      <c r="J164" s="252"/>
      <c r="K164" s="252"/>
      <c r="L164" s="267"/>
    </row>
    <row r="165" spans="2:15" s="191" customFormat="1" ht="27">
      <c r="B165" s="258"/>
      <c r="C165" s="259"/>
      <c r="D165" s="232" t="s">
        <v>43</v>
      </c>
      <c r="E165" s="262" t="s">
        <v>263</v>
      </c>
      <c r="F165" s="263"/>
      <c r="G165" s="263"/>
      <c r="H165" s="263"/>
      <c r="I165" s="263"/>
      <c r="J165" s="263"/>
      <c r="K165" s="263"/>
      <c r="L165" s="264"/>
    </row>
    <row r="166" spans="2:15" s="191" customFormat="1" ht="27">
      <c r="B166" s="260"/>
      <c r="C166" s="261"/>
      <c r="D166" s="232" t="s">
        <v>44</v>
      </c>
      <c r="E166" s="266">
        <v>11002</v>
      </c>
      <c r="F166" s="252"/>
      <c r="G166" s="252"/>
      <c r="H166" s="252"/>
      <c r="I166" s="252"/>
      <c r="J166" s="252"/>
      <c r="K166" s="252"/>
      <c r="L166" s="267"/>
    </row>
    <row r="167" spans="2:15" s="191" customFormat="1"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</row>
    <row r="168" spans="2:15" s="191" customFormat="1">
      <c r="B168" s="268" t="s">
        <v>45</v>
      </c>
      <c r="C168" s="269"/>
      <c r="D168" s="270"/>
      <c r="E168" s="266" t="s">
        <v>154</v>
      </c>
      <c r="F168" s="252"/>
      <c r="G168" s="252"/>
      <c r="H168" s="252"/>
      <c r="I168" s="252"/>
      <c r="J168" s="252"/>
      <c r="K168" s="252"/>
      <c r="L168" s="267"/>
    </row>
    <row r="169" spans="2:15" s="191" customFormat="1"/>
    <row r="170" spans="2:15" s="191" customFormat="1"/>
    <row r="171" spans="2:15" s="191" customFormat="1" ht="73.5" customHeight="1">
      <c r="B171" s="273" t="s">
        <v>50</v>
      </c>
      <c r="C171" s="289" t="s">
        <v>1</v>
      </c>
      <c r="D171" s="290"/>
      <c r="E171" s="273" t="s">
        <v>49</v>
      </c>
      <c r="F171" s="271" t="s">
        <v>3</v>
      </c>
      <c r="G171" s="291"/>
      <c r="H171" s="272"/>
      <c r="I171" s="273" t="s">
        <v>47</v>
      </c>
      <c r="J171" s="273" t="s">
        <v>4</v>
      </c>
      <c r="K171" s="273" t="s">
        <v>5</v>
      </c>
      <c r="L171" s="273" t="s">
        <v>6</v>
      </c>
      <c r="M171" s="271" t="s">
        <v>46</v>
      </c>
      <c r="N171" s="272"/>
      <c r="O171" s="246" t="s">
        <v>7</v>
      </c>
    </row>
    <row r="172" spans="2:15" s="191" customFormat="1" ht="67.5">
      <c r="B172" s="274"/>
      <c r="C172" s="231" t="s">
        <v>8</v>
      </c>
      <c r="D172" s="230" t="s">
        <v>0</v>
      </c>
      <c r="E172" s="274"/>
      <c r="F172" s="230" t="s">
        <v>48</v>
      </c>
      <c r="G172" s="230" t="s">
        <v>9</v>
      </c>
      <c r="H172" s="230" t="s">
        <v>10</v>
      </c>
      <c r="I172" s="274"/>
      <c r="J172" s="274"/>
      <c r="K172" s="274"/>
      <c r="L172" s="274"/>
      <c r="M172" s="230" t="s">
        <v>11</v>
      </c>
      <c r="N172" s="230" t="s">
        <v>12</v>
      </c>
      <c r="O172" s="246"/>
    </row>
    <row r="173" spans="2:15" s="191" customFormat="1">
      <c r="B173" s="234" t="s">
        <v>13</v>
      </c>
      <c r="C173" s="234" t="s">
        <v>14</v>
      </c>
      <c r="D173" s="234" t="s">
        <v>15</v>
      </c>
      <c r="E173" s="234" t="s">
        <v>16</v>
      </c>
      <c r="F173" s="234" t="s">
        <v>17</v>
      </c>
      <c r="G173" s="234" t="s">
        <v>18</v>
      </c>
      <c r="H173" s="234" t="s">
        <v>19</v>
      </c>
      <c r="I173" s="234" t="s">
        <v>20</v>
      </c>
      <c r="J173" s="234" t="s">
        <v>21</v>
      </c>
      <c r="K173" s="234" t="s">
        <v>22</v>
      </c>
      <c r="L173" s="234" t="s">
        <v>23</v>
      </c>
      <c r="M173" s="234" t="s">
        <v>24</v>
      </c>
      <c r="N173" s="234" t="s">
        <v>25</v>
      </c>
      <c r="O173" s="234" t="s">
        <v>26</v>
      </c>
    </row>
    <row r="174" spans="2:15" s="191" customFormat="1">
      <c r="B174" s="4">
        <v>1100000</v>
      </c>
      <c r="C174" s="5" t="s">
        <v>76</v>
      </c>
      <c r="D174" s="4" t="s">
        <v>28</v>
      </c>
      <c r="E174" s="31">
        <f>E176</f>
        <v>1624.5</v>
      </c>
      <c r="F174" s="31">
        <f t="shared" ref="F174:H174" si="3">F176</f>
        <v>0</v>
      </c>
      <c r="G174" s="31">
        <f t="shared" si="3"/>
        <v>0</v>
      </c>
      <c r="H174" s="31">
        <f t="shared" si="3"/>
        <v>-1592</v>
      </c>
      <c r="I174" s="31">
        <f t="shared" ref="I174" si="4">E174+F174+G174+H174</f>
        <v>32.5</v>
      </c>
      <c r="J174" s="31">
        <f>J176</f>
        <v>0</v>
      </c>
      <c r="K174" s="31">
        <f t="shared" ref="K174:L174" si="5">K176</f>
        <v>0</v>
      </c>
      <c r="L174" s="31">
        <f t="shared" si="5"/>
        <v>0</v>
      </c>
      <c r="M174" s="192"/>
      <c r="N174" s="192"/>
      <c r="O174" s="192"/>
    </row>
    <row r="175" spans="2:15" s="191" customFormat="1">
      <c r="B175" s="4">
        <v>1176000</v>
      </c>
      <c r="C175" s="6" t="s">
        <v>63</v>
      </c>
      <c r="D175" s="4" t="s">
        <v>28</v>
      </c>
      <c r="E175" s="192"/>
      <c r="F175" s="192"/>
      <c r="G175" s="192"/>
      <c r="H175" s="192"/>
      <c r="I175" s="31"/>
      <c r="J175" s="192"/>
      <c r="K175" s="192"/>
      <c r="L175" s="192"/>
      <c r="M175" s="192"/>
      <c r="N175" s="192"/>
      <c r="O175" s="192"/>
    </row>
    <row r="176" spans="2:15" s="191" customFormat="1">
      <c r="B176" s="4">
        <v>1176100</v>
      </c>
      <c r="C176" s="5" t="s">
        <v>119</v>
      </c>
      <c r="D176" s="4">
        <v>486100</v>
      </c>
      <c r="E176" s="31">
        <v>1624.5</v>
      </c>
      <c r="F176" s="192"/>
      <c r="G176" s="31"/>
      <c r="H176" s="31">
        <v>-1592</v>
      </c>
      <c r="I176" s="31">
        <f t="shared" ref="I176" si="6">E176+F176+G176+H176</f>
        <v>32.5</v>
      </c>
      <c r="J176" s="31"/>
      <c r="K176" s="31"/>
      <c r="L176" s="31"/>
      <c r="M176" s="192"/>
      <c r="N176" s="192"/>
      <c r="O176" s="192"/>
    </row>
    <row r="177" spans="1:15" s="191" customFormat="1">
      <c r="B177" s="4">
        <v>1000000</v>
      </c>
      <c r="C177" s="4" t="s">
        <v>234</v>
      </c>
      <c r="D177" s="4"/>
      <c r="E177" s="31">
        <f>E174</f>
        <v>1624.5</v>
      </c>
      <c r="F177" s="31"/>
      <c r="G177" s="31">
        <f t="shared" ref="G177:H177" si="7">G174</f>
        <v>0</v>
      </c>
      <c r="H177" s="31">
        <f t="shared" si="7"/>
        <v>-1592</v>
      </c>
      <c r="I177" s="31">
        <f>I174</f>
        <v>32.5</v>
      </c>
      <c r="J177" s="31">
        <f>J174</f>
        <v>0</v>
      </c>
      <c r="K177" s="31">
        <f>K174</f>
        <v>0</v>
      </c>
      <c r="L177" s="31">
        <f>L174</f>
        <v>0</v>
      </c>
      <c r="M177" s="192"/>
      <c r="N177" s="192"/>
      <c r="O177" s="192"/>
    </row>
    <row r="178" spans="1:15" s="191" customFormat="1"/>
    <row r="179" spans="1:15" s="191" customFormat="1">
      <c r="C179" s="193" t="s">
        <v>344</v>
      </c>
      <c r="D179" s="247" t="s">
        <v>70</v>
      </c>
      <c r="E179" s="247"/>
      <c r="F179" s="247"/>
      <c r="G179" s="245" t="s">
        <v>71</v>
      </c>
      <c r="H179" s="245"/>
      <c r="J179" s="248" t="s">
        <v>155</v>
      </c>
      <c r="K179" s="248"/>
      <c r="L179" s="248"/>
    </row>
    <row r="180" spans="1:15" s="191" customFormat="1">
      <c r="C180" s="8"/>
      <c r="D180" s="8"/>
      <c r="E180" s="1"/>
      <c r="G180" s="245" t="s">
        <v>72</v>
      </c>
      <c r="H180" s="245"/>
      <c r="J180" s="245" t="s">
        <v>73</v>
      </c>
      <c r="K180" s="245"/>
      <c r="L180" s="245"/>
    </row>
    <row r="181" spans="1:15" s="191" customFormat="1">
      <c r="C181" s="229" t="s">
        <v>74</v>
      </c>
      <c r="D181" s="8"/>
      <c r="E181" s="8"/>
      <c r="F181" s="8"/>
      <c r="G181" s="8"/>
      <c r="H181" s="8"/>
      <c r="I181" s="8"/>
    </row>
    <row r="182" spans="1:15" s="191" customFormat="1">
      <c r="C182" s="8"/>
      <c r="D182" s="247" t="s">
        <v>75</v>
      </c>
      <c r="E182" s="247"/>
      <c r="F182" s="247"/>
      <c r="G182" s="245" t="s">
        <v>71</v>
      </c>
      <c r="H182" s="245"/>
      <c r="I182" s="7"/>
      <c r="J182" s="248" t="s">
        <v>265</v>
      </c>
      <c r="K182" s="248"/>
      <c r="L182" s="248"/>
    </row>
    <row r="183" spans="1:15" s="191" customFormat="1">
      <c r="C183" s="8"/>
      <c r="D183" s="8"/>
      <c r="E183" s="8"/>
      <c r="F183" s="7"/>
      <c r="G183" s="245" t="s">
        <v>72</v>
      </c>
      <c r="H183" s="245"/>
      <c r="I183" s="7"/>
      <c r="J183" s="245" t="s">
        <v>73</v>
      </c>
      <c r="K183" s="245"/>
      <c r="L183" s="245"/>
    </row>
    <row r="184" spans="1:15" s="191" customFormat="1">
      <c r="A184" s="9"/>
      <c r="B184" s="9"/>
      <c r="C184" s="9"/>
      <c r="D184" s="9"/>
      <c r="E184" s="9"/>
      <c r="F184" s="9"/>
      <c r="G184" s="9"/>
      <c r="H184" s="9"/>
      <c r="I184" s="9"/>
      <c r="J184" s="244" t="s">
        <v>128</v>
      </c>
      <c r="K184" s="244"/>
      <c r="L184" s="244"/>
      <c r="M184" s="9"/>
      <c r="N184" s="9"/>
      <c r="O184" s="9"/>
    </row>
    <row r="185" spans="1:15" s="191" customFormat="1">
      <c r="A185" s="9"/>
      <c r="B185" s="9"/>
      <c r="C185" s="9"/>
      <c r="D185" s="9"/>
      <c r="E185" s="9"/>
      <c r="F185" s="9"/>
      <c r="G185" s="9"/>
      <c r="H185" s="9"/>
      <c r="I185" s="9"/>
      <c r="J185" s="112"/>
      <c r="K185" s="112"/>
      <c r="L185" s="112"/>
      <c r="M185" s="9"/>
      <c r="N185" s="9"/>
      <c r="O185" s="9"/>
    </row>
    <row r="186" spans="1:15" s="191" customFormat="1">
      <c r="A186" s="9"/>
      <c r="B186" s="265" t="s">
        <v>126</v>
      </c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9"/>
      <c r="N186" s="9"/>
      <c r="O186" s="9"/>
    </row>
    <row r="187" spans="1:15" s="191" customFormat="1">
      <c r="A187" s="9"/>
      <c r="B187" s="265" t="s">
        <v>127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9"/>
      <c r="N187" s="9"/>
      <c r="O187" s="9"/>
    </row>
    <row r="188" spans="1:15" s="191" customFormat="1">
      <c r="A188" s="9"/>
      <c r="B188" s="265" t="s">
        <v>340</v>
      </c>
      <c r="C188" s="265"/>
      <c r="D188" s="265"/>
      <c r="E188" s="265"/>
      <c r="F188" s="265"/>
      <c r="G188" s="265"/>
      <c r="H188" s="265"/>
      <c r="I188" s="265"/>
      <c r="J188" s="265"/>
      <c r="K188" s="265"/>
      <c r="L188" s="265"/>
      <c r="M188" s="9"/>
      <c r="N188" s="9"/>
      <c r="O188" s="9"/>
    </row>
    <row r="189" spans="1:15" s="191" customForma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12"/>
      <c r="O189" s="9"/>
    </row>
    <row r="190" spans="1:15" s="191" customFormat="1">
      <c r="A190" s="9"/>
      <c r="B190" s="250" t="s">
        <v>29</v>
      </c>
      <c r="C190" s="250"/>
      <c r="D190" s="110" t="s">
        <v>30</v>
      </c>
      <c r="E190" s="251" t="s">
        <v>150</v>
      </c>
      <c r="F190" s="251"/>
      <c r="G190" s="251"/>
      <c r="H190" s="251"/>
      <c r="I190" s="251"/>
      <c r="J190" s="251"/>
      <c r="K190" s="251"/>
      <c r="L190" s="251"/>
      <c r="M190" s="9"/>
      <c r="N190" s="9"/>
      <c r="O190" s="9"/>
    </row>
    <row r="191" spans="1:15" s="191" customFormat="1">
      <c r="A191" s="9"/>
      <c r="B191" s="250"/>
      <c r="C191" s="250"/>
      <c r="D191" s="110" t="s">
        <v>31</v>
      </c>
      <c r="E191" s="251">
        <v>104021</v>
      </c>
      <c r="F191" s="251"/>
      <c r="G191" s="251"/>
      <c r="H191" s="251"/>
      <c r="I191" s="251"/>
      <c r="J191" s="251"/>
      <c r="K191" s="251"/>
      <c r="L191" s="251"/>
      <c r="M191" s="9"/>
      <c r="N191" s="9"/>
      <c r="O191" s="9"/>
    </row>
    <row r="192" spans="1:15" s="191" customFormat="1">
      <c r="A192" s="9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9"/>
      <c r="N192" s="9"/>
      <c r="O192" s="9"/>
    </row>
    <row r="193" spans="1:15" s="191" customFormat="1">
      <c r="A193" s="9"/>
      <c r="B193" s="250" t="s">
        <v>32</v>
      </c>
      <c r="C193" s="250"/>
      <c r="D193" s="110" t="s">
        <v>30</v>
      </c>
      <c r="E193" s="251" t="s">
        <v>150</v>
      </c>
      <c r="F193" s="251"/>
      <c r="G193" s="251"/>
      <c r="H193" s="251"/>
      <c r="I193" s="251"/>
      <c r="J193" s="251"/>
      <c r="K193" s="251"/>
      <c r="L193" s="251"/>
      <c r="M193" s="9"/>
      <c r="N193" s="9"/>
      <c r="O193" s="9"/>
    </row>
    <row r="194" spans="1:15" s="191" customFormat="1">
      <c r="A194" s="9"/>
      <c r="B194" s="250"/>
      <c r="C194" s="250"/>
      <c r="D194" s="110" t="s">
        <v>31</v>
      </c>
      <c r="E194" s="251">
        <v>104021</v>
      </c>
      <c r="F194" s="251"/>
      <c r="G194" s="251"/>
      <c r="H194" s="251"/>
      <c r="I194" s="251"/>
      <c r="J194" s="251"/>
      <c r="K194" s="251"/>
      <c r="L194" s="251"/>
      <c r="M194" s="9"/>
      <c r="N194" s="9"/>
      <c r="O194" s="9"/>
    </row>
    <row r="195" spans="1:15" s="191" customFormat="1">
      <c r="A195" s="9"/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9"/>
      <c r="N195" s="9"/>
      <c r="O195" s="9"/>
    </row>
    <row r="196" spans="1:15" s="191" customFormat="1">
      <c r="A196" s="9"/>
      <c r="B196" s="250" t="s">
        <v>33</v>
      </c>
      <c r="C196" s="250"/>
      <c r="D196" s="250"/>
      <c r="E196" s="251" t="s">
        <v>150</v>
      </c>
      <c r="F196" s="251"/>
      <c r="G196" s="251"/>
      <c r="H196" s="251"/>
      <c r="I196" s="251"/>
      <c r="J196" s="251"/>
      <c r="K196" s="251"/>
      <c r="L196" s="251"/>
      <c r="M196" s="9"/>
      <c r="N196" s="9"/>
      <c r="O196" s="9"/>
    </row>
    <row r="197" spans="1:15" s="191" customFormat="1">
      <c r="A197" s="9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9"/>
      <c r="N197" s="9"/>
      <c r="O197" s="9"/>
    </row>
    <row r="198" spans="1:15" s="191" customFormat="1">
      <c r="A198" s="9"/>
      <c r="B198" s="250" t="s">
        <v>34</v>
      </c>
      <c r="C198" s="250"/>
      <c r="D198" s="250"/>
      <c r="E198" s="251">
        <v>1006</v>
      </c>
      <c r="F198" s="251"/>
      <c r="G198" s="251"/>
      <c r="H198" s="251"/>
      <c r="I198" s="251"/>
      <c r="J198" s="251"/>
      <c r="K198" s="251"/>
      <c r="L198" s="251"/>
      <c r="M198" s="9"/>
      <c r="N198" s="9"/>
      <c r="O198" s="9"/>
    </row>
    <row r="199" spans="1:15" s="191" customFormat="1">
      <c r="A199" s="9"/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9"/>
      <c r="N199" s="9"/>
      <c r="O199" s="9"/>
    </row>
    <row r="200" spans="1:15" s="191" customFormat="1">
      <c r="A200" s="9"/>
      <c r="B200" s="250" t="s">
        <v>35</v>
      </c>
      <c r="C200" s="250"/>
      <c r="D200" s="250"/>
      <c r="E200" s="251">
        <v>1</v>
      </c>
      <c r="F200" s="251"/>
      <c r="G200" s="251"/>
      <c r="H200" s="251"/>
      <c r="I200" s="251"/>
      <c r="J200" s="251"/>
      <c r="K200" s="251"/>
      <c r="L200" s="251"/>
      <c r="M200" s="9"/>
      <c r="N200" s="9"/>
      <c r="O200" s="9"/>
    </row>
    <row r="201" spans="1:15" s="191" customFormat="1">
      <c r="A201" s="9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9"/>
      <c r="N201" s="9"/>
      <c r="O201" s="9"/>
    </row>
    <row r="202" spans="1:15" s="191" customFormat="1">
      <c r="A202" s="9"/>
      <c r="B202" s="254" t="s">
        <v>36</v>
      </c>
      <c r="C202" s="254"/>
      <c r="D202" s="110" t="s">
        <v>37</v>
      </c>
      <c r="E202" s="255" t="s">
        <v>148</v>
      </c>
      <c r="F202" s="255"/>
      <c r="G202" s="255"/>
      <c r="H202" s="255"/>
      <c r="I202" s="255"/>
      <c r="J202" s="255"/>
      <c r="K202" s="255"/>
      <c r="L202" s="255"/>
      <c r="M202" s="9"/>
      <c r="N202" s="9"/>
      <c r="O202" s="9"/>
    </row>
    <row r="203" spans="1:15" s="191" customFormat="1">
      <c r="A203" s="9"/>
      <c r="B203" s="254"/>
      <c r="C203" s="254"/>
      <c r="D203" s="110" t="s">
        <v>38</v>
      </c>
      <c r="E203" s="255" t="s">
        <v>148</v>
      </c>
      <c r="F203" s="255"/>
      <c r="G203" s="255"/>
      <c r="H203" s="255"/>
      <c r="I203" s="255"/>
      <c r="J203" s="255"/>
      <c r="K203" s="255"/>
      <c r="L203" s="255"/>
      <c r="M203" s="9"/>
      <c r="N203" s="9"/>
      <c r="O203" s="9"/>
    </row>
    <row r="204" spans="1:15" s="191" customFormat="1">
      <c r="A204" s="9"/>
      <c r="B204" s="254"/>
      <c r="C204" s="254"/>
      <c r="D204" s="110" t="s">
        <v>39</v>
      </c>
      <c r="E204" s="255" t="s">
        <v>149</v>
      </c>
      <c r="F204" s="255"/>
      <c r="G204" s="255"/>
      <c r="H204" s="255"/>
      <c r="I204" s="255"/>
      <c r="J204" s="255"/>
      <c r="K204" s="255"/>
      <c r="L204" s="255"/>
      <c r="M204" s="9"/>
      <c r="N204" s="9"/>
      <c r="O204" s="9"/>
    </row>
    <row r="205" spans="1:15" s="191" customFormat="1">
      <c r="A205" s="9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9"/>
      <c r="N205" s="9"/>
      <c r="O205" s="9"/>
    </row>
    <row r="206" spans="1:15" s="191" customFormat="1" ht="27">
      <c r="A206" s="9"/>
      <c r="B206" s="256" t="s">
        <v>40</v>
      </c>
      <c r="C206" s="257"/>
      <c r="D206" s="110" t="s">
        <v>41</v>
      </c>
      <c r="E206" s="262" t="s">
        <v>244</v>
      </c>
      <c r="F206" s="263"/>
      <c r="G206" s="263"/>
      <c r="H206" s="263"/>
      <c r="I206" s="263"/>
      <c r="J206" s="263"/>
      <c r="K206" s="263"/>
      <c r="L206" s="264"/>
      <c r="M206" s="9"/>
      <c r="N206" s="9"/>
      <c r="O206" s="9"/>
    </row>
    <row r="207" spans="1:15" s="191" customFormat="1" ht="27">
      <c r="A207" s="9"/>
      <c r="B207" s="258"/>
      <c r="C207" s="259"/>
      <c r="D207" s="110" t="s">
        <v>42</v>
      </c>
      <c r="E207" s="251">
        <v>1006</v>
      </c>
      <c r="F207" s="251"/>
      <c r="G207" s="251"/>
      <c r="H207" s="251"/>
      <c r="I207" s="251"/>
      <c r="J207" s="251"/>
      <c r="K207" s="251"/>
      <c r="L207" s="251"/>
      <c r="M207" s="9"/>
      <c r="N207" s="9"/>
      <c r="O207" s="9"/>
    </row>
    <row r="208" spans="1:15" s="191" customFormat="1" ht="27">
      <c r="A208" s="9"/>
      <c r="B208" s="258"/>
      <c r="C208" s="259"/>
      <c r="D208" s="110" t="s">
        <v>43</v>
      </c>
      <c r="E208" s="262" t="s">
        <v>272</v>
      </c>
      <c r="F208" s="263"/>
      <c r="G208" s="263"/>
      <c r="H208" s="263"/>
      <c r="I208" s="263"/>
      <c r="J208" s="263"/>
      <c r="K208" s="263"/>
      <c r="L208" s="264"/>
      <c r="M208" s="9"/>
      <c r="N208" s="9"/>
      <c r="O208" s="9"/>
    </row>
    <row r="209" spans="1:15" s="191" customFormat="1" ht="27">
      <c r="A209" s="9"/>
      <c r="B209" s="260"/>
      <c r="C209" s="261"/>
      <c r="D209" s="110" t="s">
        <v>44</v>
      </c>
      <c r="E209" s="251">
        <v>11004</v>
      </c>
      <c r="F209" s="251"/>
      <c r="G209" s="251"/>
      <c r="H209" s="251"/>
      <c r="I209" s="251"/>
      <c r="J209" s="251"/>
      <c r="K209" s="251"/>
      <c r="L209" s="251"/>
      <c r="M209" s="9"/>
      <c r="N209" s="9"/>
      <c r="O209" s="9"/>
    </row>
    <row r="210" spans="1:15" s="191" customFormat="1">
      <c r="A210" s="9"/>
      <c r="B210" s="253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9"/>
      <c r="N210" s="9"/>
      <c r="O210" s="9"/>
    </row>
    <row r="211" spans="1:15" s="191" customFormat="1">
      <c r="A211" s="9"/>
      <c r="B211" s="250" t="s">
        <v>45</v>
      </c>
      <c r="C211" s="250"/>
      <c r="D211" s="250"/>
      <c r="E211" s="251" t="s">
        <v>154</v>
      </c>
      <c r="F211" s="251"/>
      <c r="G211" s="251"/>
      <c r="H211" s="251"/>
      <c r="I211" s="251"/>
      <c r="J211" s="251"/>
      <c r="K211" s="251"/>
      <c r="L211" s="251"/>
      <c r="M211" s="9"/>
      <c r="N211" s="9"/>
      <c r="O211" s="9"/>
    </row>
    <row r="212" spans="1:15" s="191" customForma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 s="191" customFormat="1">
      <c r="A213" s="9"/>
      <c r="B213" s="246" t="s">
        <v>50</v>
      </c>
      <c r="C213" s="249" t="s">
        <v>1</v>
      </c>
      <c r="D213" s="249"/>
      <c r="E213" s="246" t="s">
        <v>49</v>
      </c>
      <c r="F213" s="246" t="s">
        <v>3</v>
      </c>
      <c r="G213" s="246"/>
      <c r="H213" s="246"/>
      <c r="I213" s="246" t="s">
        <v>47</v>
      </c>
      <c r="J213" s="246" t="s">
        <v>4</v>
      </c>
      <c r="K213" s="246" t="s">
        <v>5</v>
      </c>
      <c r="L213" s="246" t="s">
        <v>6</v>
      </c>
      <c r="M213" s="246" t="s">
        <v>46</v>
      </c>
      <c r="N213" s="246"/>
      <c r="O213" s="246" t="s">
        <v>7</v>
      </c>
    </row>
    <row r="214" spans="1:15" s="191" customFormat="1" ht="67.5">
      <c r="A214" s="9"/>
      <c r="B214" s="246"/>
      <c r="C214" s="111" t="s">
        <v>8</v>
      </c>
      <c r="D214" s="109" t="s">
        <v>0</v>
      </c>
      <c r="E214" s="246"/>
      <c r="F214" s="109" t="s">
        <v>48</v>
      </c>
      <c r="G214" s="109" t="s">
        <v>9</v>
      </c>
      <c r="H214" s="109" t="s">
        <v>10</v>
      </c>
      <c r="I214" s="246"/>
      <c r="J214" s="246"/>
      <c r="K214" s="246"/>
      <c r="L214" s="246"/>
      <c r="M214" s="109" t="s">
        <v>11</v>
      </c>
      <c r="N214" s="109" t="s">
        <v>12</v>
      </c>
      <c r="O214" s="246"/>
    </row>
    <row r="215" spans="1:15" s="191" customFormat="1">
      <c r="A215" s="9"/>
      <c r="B215" s="113" t="s">
        <v>13</v>
      </c>
      <c r="C215" s="113" t="s">
        <v>14</v>
      </c>
      <c r="D215" s="113" t="s">
        <v>15</v>
      </c>
      <c r="E215" s="113" t="s">
        <v>16</v>
      </c>
      <c r="F215" s="113" t="s">
        <v>17</v>
      </c>
      <c r="G215" s="113" t="s">
        <v>18</v>
      </c>
      <c r="H215" s="113" t="s">
        <v>19</v>
      </c>
      <c r="I215" s="113" t="s">
        <v>20</v>
      </c>
      <c r="J215" s="113" t="s">
        <v>21</v>
      </c>
      <c r="K215" s="113" t="s">
        <v>22</v>
      </c>
      <c r="L215" s="113" t="s">
        <v>23</v>
      </c>
      <c r="M215" s="113" t="s">
        <v>24</v>
      </c>
      <c r="N215" s="113" t="s">
        <v>25</v>
      </c>
      <c r="O215" s="113" t="s">
        <v>26</v>
      </c>
    </row>
    <row r="216" spans="1:15" s="191" customFormat="1">
      <c r="A216" s="9"/>
      <c r="B216" s="4">
        <v>1100000</v>
      </c>
      <c r="C216" s="5" t="s">
        <v>76</v>
      </c>
      <c r="D216" s="4" t="s">
        <v>28</v>
      </c>
      <c r="E216" s="31">
        <f>E218</f>
        <v>35575.9</v>
      </c>
      <c r="F216" s="31">
        <f>F218</f>
        <v>0</v>
      </c>
      <c r="G216" s="31">
        <f>G218</f>
        <v>0</v>
      </c>
      <c r="H216" s="31">
        <f>H218</f>
        <v>1592</v>
      </c>
      <c r="I216" s="31">
        <f>E216+F216+G216+H216</f>
        <v>37167.9</v>
      </c>
      <c r="J216" s="31">
        <f>J218</f>
        <v>29383.55</v>
      </c>
      <c r="K216" s="31">
        <f>K218</f>
        <v>29383.55</v>
      </c>
      <c r="L216" s="31">
        <f>L218</f>
        <v>29383.55</v>
      </c>
      <c r="M216" s="10"/>
      <c r="N216" s="10"/>
      <c r="O216" s="10"/>
    </row>
    <row r="217" spans="1:15" s="191" customFormat="1">
      <c r="A217" s="9"/>
      <c r="B217" s="4"/>
      <c r="C217" s="6" t="s">
        <v>63</v>
      </c>
      <c r="D217" s="4" t="s">
        <v>28</v>
      </c>
      <c r="E217" s="31"/>
      <c r="F217" s="10"/>
      <c r="G217" s="31"/>
      <c r="H217" s="10"/>
      <c r="I217" s="31">
        <f>E217+F217+G217+H217</f>
        <v>0</v>
      </c>
      <c r="J217" s="31"/>
      <c r="K217" s="31"/>
      <c r="L217" s="31"/>
      <c r="M217" s="10"/>
      <c r="N217" s="10"/>
      <c r="O217" s="10"/>
    </row>
    <row r="218" spans="1:15" s="191" customFormat="1">
      <c r="A218" s="9"/>
      <c r="B218" s="4">
        <v>1176100</v>
      </c>
      <c r="C218" s="5" t="s">
        <v>119</v>
      </c>
      <c r="D218" s="4">
        <v>486100</v>
      </c>
      <c r="E218" s="31">
        <v>35575.9</v>
      </c>
      <c r="F218" s="10"/>
      <c r="G218" s="10"/>
      <c r="H218" s="31">
        <v>1592</v>
      </c>
      <c r="I218" s="31">
        <f>E218+F218+G218+H218</f>
        <v>37167.9</v>
      </c>
      <c r="J218" s="31">
        <v>29383.55</v>
      </c>
      <c r="K218" s="31">
        <v>29383.55</v>
      </c>
      <c r="L218" s="31">
        <v>29383.55</v>
      </c>
      <c r="M218" s="10"/>
      <c r="N218" s="10"/>
      <c r="O218" s="10"/>
    </row>
    <row r="219" spans="1:15" s="191" customFormat="1">
      <c r="A219" s="9"/>
      <c r="B219" s="4">
        <v>1000000</v>
      </c>
      <c r="C219" s="4" t="s">
        <v>234</v>
      </c>
      <c r="D219" s="4"/>
      <c r="E219" s="31">
        <f>E216</f>
        <v>35575.9</v>
      </c>
      <c r="F219" s="31"/>
      <c r="G219" s="31">
        <f>G216</f>
        <v>0</v>
      </c>
      <c r="H219" s="31">
        <f>H216</f>
        <v>1592</v>
      </c>
      <c r="I219" s="31">
        <f>E219+F219+G219+H219</f>
        <v>37167.9</v>
      </c>
      <c r="J219" s="31">
        <f>J216</f>
        <v>29383.55</v>
      </c>
      <c r="K219" s="31">
        <f>K216</f>
        <v>29383.55</v>
      </c>
      <c r="L219" s="31">
        <f>L216</f>
        <v>29383.55</v>
      </c>
      <c r="M219" s="10"/>
      <c r="N219" s="10"/>
      <c r="O219" s="10"/>
    </row>
    <row r="220" spans="1:15" s="191" customFormat="1">
      <c r="B220" s="66"/>
      <c r="C220" s="66"/>
      <c r="D220" s="66"/>
      <c r="E220" s="67"/>
      <c r="F220" s="67"/>
      <c r="G220" s="67"/>
      <c r="H220" s="67"/>
      <c r="I220" s="67"/>
      <c r="J220" s="67"/>
      <c r="K220" s="67"/>
      <c r="L220" s="67"/>
      <c r="M220" s="68"/>
      <c r="N220" s="68"/>
      <c r="O220" s="68"/>
    </row>
    <row r="221" spans="1:15" s="191" customForma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s="191" customFormat="1">
      <c r="A222" s="9"/>
      <c r="B222" s="9"/>
      <c r="C222" s="193" t="s">
        <v>344</v>
      </c>
      <c r="D222" s="247" t="s">
        <v>70</v>
      </c>
      <c r="E222" s="247"/>
      <c r="F222" s="247"/>
      <c r="G222" s="245" t="s">
        <v>71</v>
      </c>
      <c r="H222" s="245"/>
      <c r="I222" s="9"/>
      <c r="J222" s="248" t="s">
        <v>155</v>
      </c>
      <c r="K222" s="248"/>
      <c r="L222" s="248"/>
      <c r="M222" s="9"/>
      <c r="N222" s="9"/>
      <c r="O222" s="9"/>
    </row>
    <row r="223" spans="1:15" s="191" customFormat="1">
      <c r="A223" s="9"/>
      <c r="B223" s="9"/>
      <c r="C223" s="8"/>
      <c r="D223" s="8"/>
      <c r="E223" s="1"/>
      <c r="F223" s="9"/>
      <c r="G223" s="245" t="s">
        <v>72</v>
      </c>
      <c r="H223" s="245"/>
      <c r="I223" s="9"/>
      <c r="J223" s="245" t="s">
        <v>73</v>
      </c>
      <c r="K223" s="245"/>
      <c r="L223" s="245"/>
      <c r="M223" s="9"/>
      <c r="N223" s="9"/>
      <c r="O223" s="9"/>
    </row>
    <row r="224" spans="1:15" s="191" customFormat="1">
      <c r="A224" s="9"/>
      <c r="B224" s="9"/>
      <c r="C224" s="108" t="s">
        <v>74</v>
      </c>
      <c r="D224" s="8"/>
      <c r="E224" s="8"/>
      <c r="F224" s="8"/>
      <c r="G224" s="8"/>
      <c r="H224" s="8"/>
      <c r="I224" s="8"/>
      <c r="J224" s="9"/>
      <c r="K224" s="9"/>
      <c r="L224" s="9"/>
      <c r="M224" s="9"/>
      <c r="N224" s="9"/>
      <c r="O224" s="9"/>
    </row>
    <row r="225" spans="1:15" s="191" customFormat="1">
      <c r="A225" s="9"/>
      <c r="B225" s="9"/>
      <c r="C225" s="8"/>
      <c r="D225" s="247" t="s">
        <v>75</v>
      </c>
      <c r="E225" s="247"/>
      <c r="F225" s="247"/>
      <c r="G225" s="245" t="s">
        <v>71</v>
      </c>
      <c r="H225" s="245"/>
      <c r="I225" s="7"/>
      <c r="J225" s="248" t="s">
        <v>265</v>
      </c>
      <c r="K225" s="248"/>
      <c r="L225" s="248"/>
      <c r="M225" s="9"/>
      <c r="N225" s="9"/>
      <c r="O225" s="9"/>
    </row>
    <row r="226" spans="1:15" s="191" customFormat="1">
      <c r="A226" s="9"/>
      <c r="B226" s="9"/>
      <c r="C226" s="8"/>
      <c r="D226" s="8"/>
      <c r="E226" s="8"/>
      <c r="F226" s="7"/>
      <c r="G226" s="245" t="s">
        <v>72</v>
      </c>
      <c r="H226" s="245"/>
      <c r="I226" s="7"/>
      <c r="J226" s="245" t="s">
        <v>73</v>
      </c>
      <c r="K226" s="245"/>
      <c r="L226" s="245"/>
      <c r="M226" s="9"/>
      <c r="N226" s="9"/>
      <c r="O226" s="9"/>
    </row>
    <row r="227" spans="1:15" s="191" customFormat="1">
      <c r="C227" s="8"/>
      <c r="D227" s="8"/>
      <c r="E227" s="8"/>
      <c r="F227" s="7"/>
      <c r="G227" s="228"/>
      <c r="H227" s="228"/>
      <c r="I227" s="7"/>
      <c r="J227" s="228"/>
      <c r="K227" s="228"/>
      <c r="L227" s="228"/>
    </row>
    <row r="228" spans="1:15">
      <c r="C228" s="8"/>
      <c r="D228" s="8"/>
      <c r="E228" s="8"/>
      <c r="F228" s="7"/>
      <c r="G228" s="145"/>
      <c r="H228" s="145"/>
      <c r="I228" s="7"/>
      <c r="J228" s="145"/>
      <c r="K228" s="145"/>
      <c r="L228" s="145"/>
    </row>
    <row r="229" spans="1:15">
      <c r="C229" s="8"/>
      <c r="D229" s="8"/>
      <c r="E229" s="8"/>
      <c r="F229" s="7"/>
      <c r="G229" s="145"/>
      <c r="H229" s="145"/>
      <c r="I229" s="7"/>
      <c r="J229" s="145"/>
      <c r="K229" s="145"/>
      <c r="L229" s="145"/>
    </row>
    <row r="230" spans="1:15">
      <c r="J230" s="244" t="s">
        <v>128</v>
      </c>
      <c r="K230" s="244"/>
      <c r="L230" s="244"/>
    </row>
    <row r="231" spans="1:15">
      <c r="J231" s="29"/>
      <c r="K231" s="29"/>
      <c r="L231" s="29"/>
    </row>
    <row r="232" spans="1:15">
      <c r="B232" s="265" t="s">
        <v>126</v>
      </c>
      <c r="C232" s="265"/>
      <c r="D232" s="265"/>
      <c r="E232" s="265"/>
      <c r="F232" s="265"/>
      <c r="G232" s="265"/>
      <c r="H232" s="265"/>
      <c r="I232" s="265"/>
      <c r="J232" s="265"/>
      <c r="K232" s="265"/>
      <c r="L232" s="265"/>
    </row>
    <row r="233" spans="1:15">
      <c r="B233" s="265" t="s">
        <v>127</v>
      </c>
      <c r="C233" s="265"/>
      <c r="D233" s="265"/>
      <c r="E233" s="265"/>
      <c r="F233" s="265"/>
      <c r="G233" s="265"/>
      <c r="H233" s="265"/>
      <c r="I233" s="265"/>
      <c r="J233" s="265"/>
      <c r="K233" s="265"/>
      <c r="L233" s="265"/>
    </row>
    <row r="234" spans="1:15">
      <c r="B234" s="265" t="s">
        <v>340</v>
      </c>
      <c r="C234" s="265"/>
      <c r="D234" s="265"/>
      <c r="E234" s="265"/>
      <c r="F234" s="265"/>
      <c r="G234" s="265"/>
      <c r="H234" s="265"/>
      <c r="I234" s="265"/>
      <c r="J234" s="265"/>
      <c r="K234" s="265"/>
      <c r="L234" s="265"/>
    </row>
    <row r="235" spans="1:15">
      <c r="N235" s="12"/>
    </row>
    <row r="236" spans="1:15">
      <c r="B236" s="250" t="s">
        <v>29</v>
      </c>
      <c r="C236" s="250"/>
      <c r="D236" s="27" t="s">
        <v>30</v>
      </c>
      <c r="E236" s="251" t="s">
        <v>150</v>
      </c>
      <c r="F236" s="251"/>
      <c r="G236" s="251"/>
      <c r="H236" s="251"/>
      <c r="I236" s="251"/>
      <c r="J236" s="251"/>
      <c r="K236" s="251"/>
      <c r="L236" s="251"/>
    </row>
    <row r="237" spans="1:15">
      <c r="B237" s="250"/>
      <c r="C237" s="250"/>
      <c r="D237" s="27" t="s">
        <v>31</v>
      </c>
      <c r="E237" s="251">
        <v>104021</v>
      </c>
      <c r="F237" s="251"/>
      <c r="G237" s="251"/>
      <c r="H237" s="251"/>
      <c r="I237" s="251"/>
      <c r="J237" s="251"/>
      <c r="K237" s="251"/>
      <c r="L237" s="251"/>
    </row>
    <row r="238" spans="1:15">
      <c r="B238" s="253"/>
      <c r="C238" s="253"/>
      <c r="D238" s="253"/>
      <c r="E238" s="253"/>
      <c r="F238" s="253"/>
      <c r="G238" s="253"/>
      <c r="H238" s="253"/>
      <c r="I238" s="253"/>
      <c r="J238" s="253"/>
      <c r="K238" s="253"/>
      <c r="L238" s="253"/>
    </row>
    <row r="239" spans="1:15">
      <c r="B239" s="250" t="s">
        <v>32</v>
      </c>
      <c r="C239" s="250"/>
      <c r="D239" s="27" t="s">
        <v>30</v>
      </c>
      <c r="E239" s="251" t="s">
        <v>150</v>
      </c>
      <c r="F239" s="251"/>
      <c r="G239" s="251"/>
      <c r="H239" s="251"/>
      <c r="I239" s="251"/>
      <c r="J239" s="251"/>
      <c r="K239" s="251"/>
      <c r="L239" s="251"/>
    </row>
    <row r="240" spans="1:15">
      <c r="B240" s="250"/>
      <c r="C240" s="250"/>
      <c r="D240" s="27" t="s">
        <v>31</v>
      </c>
      <c r="E240" s="251">
        <v>104021</v>
      </c>
      <c r="F240" s="251"/>
      <c r="G240" s="251"/>
      <c r="H240" s="251"/>
      <c r="I240" s="251"/>
      <c r="J240" s="251"/>
      <c r="K240" s="251"/>
      <c r="L240" s="251"/>
    </row>
    <row r="241" spans="2:12"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</row>
    <row r="242" spans="2:12">
      <c r="B242" s="250" t="s">
        <v>33</v>
      </c>
      <c r="C242" s="250"/>
      <c r="D242" s="250"/>
      <c r="E242" s="251" t="s">
        <v>150</v>
      </c>
      <c r="F242" s="251"/>
      <c r="G242" s="251"/>
      <c r="H242" s="251"/>
      <c r="I242" s="251"/>
      <c r="J242" s="251"/>
      <c r="K242" s="251"/>
      <c r="L242" s="251"/>
    </row>
    <row r="243" spans="2:12">
      <c r="B243" s="253"/>
      <c r="C243" s="253"/>
      <c r="D243" s="253"/>
      <c r="E243" s="253"/>
      <c r="F243" s="253"/>
      <c r="G243" s="253"/>
      <c r="H243" s="253"/>
      <c r="I243" s="253"/>
      <c r="J243" s="253"/>
      <c r="K243" s="253"/>
      <c r="L243" s="253"/>
    </row>
    <row r="244" spans="2:12">
      <c r="B244" s="250" t="s">
        <v>34</v>
      </c>
      <c r="C244" s="250"/>
      <c r="D244" s="250"/>
      <c r="E244" s="251">
        <v>1006</v>
      </c>
      <c r="F244" s="251"/>
      <c r="G244" s="251"/>
      <c r="H244" s="251"/>
      <c r="I244" s="251"/>
      <c r="J244" s="251"/>
      <c r="K244" s="251"/>
      <c r="L244" s="251"/>
    </row>
    <row r="245" spans="2:12"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</row>
    <row r="246" spans="2:12">
      <c r="B246" s="250" t="s">
        <v>35</v>
      </c>
      <c r="C246" s="250"/>
      <c r="D246" s="250"/>
      <c r="E246" s="251">
        <v>1</v>
      </c>
      <c r="F246" s="251"/>
      <c r="G246" s="251"/>
      <c r="H246" s="251"/>
      <c r="I246" s="251"/>
      <c r="J246" s="251"/>
      <c r="K246" s="251"/>
      <c r="L246" s="251"/>
    </row>
    <row r="247" spans="2:12">
      <c r="B247" s="253"/>
      <c r="C247" s="253"/>
      <c r="D247" s="253"/>
      <c r="E247" s="253"/>
      <c r="F247" s="253"/>
      <c r="G247" s="253"/>
      <c r="H247" s="253"/>
      <c r="I247" s="253"/>
      <c r="J247" s="253"/>
      <c r="K247" s="253"/>
      <c r="L247" s="253"/>
    </row>
    <row r="248" spans="2:12">
      <c r="B248" s="254" t="s">
        <v>36</v>
      </c>
      <c r="C248" s="254"/>
      <c r="D248" s="27" t="s">
        <v>37</v>
      </c>
      <c r="E248" s="288" t="s">
        <v>156</v>
      </c>
      <c r="F248" s="288"/>
      <c r="G248" s="288"/>
      <c r="H248" s="288"/>
      <c r="I248" s="288"/>
      <c r="J248" s="288"/>
      <c r="K248" s="288"/>
      <c r="L248" s="288"/>
    </row>
    <row r="249" spans="2:12">
      <c r="B249" s="254"/>
      <c r="C249" s="254"/>
      <c r="D249" s="27" t="s">
        <v>38</v>
      </c>
      <c r="E249" s="288" t="s">
        <v>157</v>
      </c>
      <c r="F249" s="288"/>
      <c r="G249" s="288"/>
      <c r="H249" s="288"/>
      <c r="I249" s="288"/>
      <c r="J249" s="288"/>
      <c r="K249" s="288"/>
      <c r="L249" s="288"/>
    </row>
    <row r="250" spans="2:12">
      <c r="B250" s="254"/>
      <c r="C250" s="254"/>
      <c r="D250" s="27" t="s">
        <v>39</v>
      </c>
      <c r="E250" s="288" t="s">
        <v>149</v>
      </c>
      <c r="F250" s="288"/>
      <c r="G250" s="288"/>
      <c r="H250" s="288"/>
      <c r="I250" s="288"/>
      <c r="J250" s="288"/>
      <c r="K250" s="288"/>
      <c r="L250" s="288"/>
    </row>
    <row r="251" spans="2:12">
      <c r="B251" s="253"/>
      <c r="C251" s="253"/>
      <c r="D251" s="253"/>
      <c r="E251" s="253"/>
      <c r="F251" s="253"/>
      <c r="G251" s="253"/>
      <c r="H251" s="253"/>
      <c r="I251" s="253"/>
      <c r="J251" s="253"/>
      <c r="K251" s="253"/>
      <c r="L251" s="253"/>
    </row>
    <row r="252" spans="2:12" ht="27">
      <c r="B252" s="256" t="s">
        <v>40</v>
      </c>
      <c r="C252" s="257"/>
      <c r="D252" s="27" t="s">
        <v>41</v>
      </c>
      <c r="E252" s="262" t="s">
        <v>158</v>
      </c>
      <c r="F252" s="263"/>
      <c r="G252" s="263"/>
      <c r="H252" s="263"/>
      <c r="I252" s="263"/>
      <c r="J252" s="263"/>
      <c r="K252" s="263"/>
      <c r="L252" s="264"/>
    </row>
    <row r="253" spans="2:12" ht="27">
      <c r="B253" s="258"/>
      <c r="C253" s="259"/>
      <c r="D253" s="27" t="s">
        <v>42</v>
      </c>
      <c r="E253" s="251">
        <v>1031</v>
      </c>
      <c r="F253" s="251"/>
      <c r="G253" s="251"/>
      <c r="H253" s="251"/>
      <c r="I253" s="251"/>
      <c r="J253" s="251"/>
      <c r="K253" s="251"/>
      <c r="L253" s="251"/>
    </row>
    <row r="254" spans="2:12" ht="27" customHeight="1">
      <c r="B254" s="258"/>
      <c r="C254" s="259"/>
      <c r="D254" s="27" t="s">
        <v>43</v>
      </c>
      <c r="E254" s="262" t="s">
        <v>158</v>
      </c>
      <c r="F254" s="263"/>
      <c r="G254" s="263"/>
      <c r="H254" s="263"/>
      <c r="I254" s="263"/>
      <c r="J254" s="263"/>
      <c r="K254" s="263"/>
      <c r="L254" s="264"/>
    </row>
    <row r="255" spans="2:12" ht="27">
      <c r="B255" s="260"/>
      <c r="C255" s="261"/>
      <c r="D255" s="27" t="s">
        <v>44</v>
      </c>
      <c r="E255" s="251">
        <v>11001</v>
      </c>
      <c r="F255" s="251"/>
      <c r="G255" s="251"/>
      <c r="H255" s="251"/>
      <c r="I255" s="251"/>
      <c r="J255" s="251"/>
      <c r="K255" s="251"/>
      <c r="L255" s="251"/>
    </row>
    <row r="256" spans="2:12">
      <c r="B256" s="253"/>
      <c r="C256" s="253"/>
      <c r="D256" s="253"/>
      <c r="E256" s="253"/>
      <c r="F256" s="253"/>
      <c r="G256" s="253"/>
      <c r="H256" s="253"/>
      <c r="I256" s="253"/>
      <c r="J256" s="253"/>
      <c r="K256" s="253"/>
      <c r="L256" s="253"/>
    </row>
    <row r="257" spans="2:15">
      <c r="B257" s="250" t="s">
        <v>45</v>
      </c>
      <c r="C257" s="250"/>
      <c r="D257" s="250"/>
      <c r="E257" s="251" t="s">
        <v>154</v>
      </c>
      <c r="F257" s="251"/>
      <c r="G257" s="251"/>
      <c r="H257" s="251"/>
      <c r="I257" s="251"/>
      <c r="J257" s="251"/>
      <c r="K257" s="251"/>
      <c r="L257" s="251"/>
    </row>
    <row r="261" spans="2:15" ht="54" customHeight="1">
      <c r="B261" s="246" t="s">
        <v>50</v>
      </c>
      <c r="C261" s="249" t="s">
        <v>1</v>
      </c>
      <c r="D261" s="249"/>
      <c r="E261" s="246" t="s">
        <v>49</v>
      </c>
      <c r="F261" s="246" t="s">
        <v>3</v>
      </c>
      <c r="G261" s="246"/>
      <c r="H261" s="246"/>
      <c r="I261" s="246" t="s">
        <v>47</v>
      </c>
      <c r="J261" s="246" t="s">
        <v>4</v>
      </c>
      <c r="K261" s="246" t="s">
        <v>5</v>
      </c>
      <c r="L261" s="246" t="s">
        <v>6</v>
      </c>
      <c r="M261" s="246" t="s">
        <v>46</v>
      </c>
      <c r="N261" s="246"/>
      <c r="O261" s="246" t="s">
        <v>7</v>
      </c>
    </row>
    <row r="262" spans="2:15" ht="67.5">
      <c r="B262" s="246"/>
      <c r="C262" s="28" t="s">
        <v>8</v>
      </c>
      <c r="D262" s="26" t="s">
        <v>0</v>
      </c>
      <c r="E262" s="246"/>
      <c r="F262" s="26" t="s">
        <v>48</v>
      </c>
      <c r="G262" s="26" t="s">
        <v>9</v>
      </c>
      <c r="H262" s="26" t="s">
        <v>10</v>
      </c>
      <c r="I262" s="246"/>
      <c r="J262" s="246"/>
      <c r="K262" s="246"/>
      <c r="L262" s="246"/>
      <c r="M262" s="26" t="s">
        <v>11</v>
      </c>
      <c r="N262" s="26" t="s">
        <v>12</v>
      </c>
      <c r="O262" s="246"/>
    </row>
    <row r="263" spans="2:15">
      <c r="B263" s="30" t="s">
        <v>13</v>
      </c>
      <c r="C263" s="30" t="s">
        <v>14</v>
      </c>
      <c r="D263" s="30" t="s">
        <v>15</v>
      </c>
      <c r="E263" s="30" t="s">
        <v>16</v>
      </c>
      <c r="F263" s="30" t="s">
        <v>17</v>
      </c>
      <c r="G263" s="30" t="s">
        <v>18</v>
      </c>
      <c r="H263" s="30" t="s">
        <v>19</v>
      </c>
      <c r="I263" s="30" t="s">
        <v>20</v>
      </c>
      <c r="J263" s="30" t="s">
        <v>21</v>
      </c>
      <c r="K263" s="30" t="s">
        <v>22</v>
      </c>
      <c r="L263" s="30" t="s">
        <v>23</v>
      </c>
      <c r="M263" s="30" t="s">
        <v>24</v>
      </c>
      <c r="N263" s="30" t="s">
        <v>25</v>
      </c>
      <c r="O263" s="30" t="s">
        <v>26</v>
      </c>
    </row>
    <row r="264" spans="2:15">
      <c r="B264" s="4">
        <v>1100000</v>
      </c>
      <c r="C264" s="5" t="s">
        <v>76</v>
      </c>
      <c r="D264" s="4" t="s">
        <v>28</v>
      </c>
      <c r="E264" s="31">
        <f>E266</f>
        <v>32112</v>
      </c>
      <c r="F264" s="31"/>
      <c r="G264" s="31">
        <f t="shared" ref="G264" si="8">G266</f>
        <v>-2594</v>
      </c>
      <c r="H264" s="10"/>
      <c r="I264" s="31">
        <f t="shared" ref="I264" si="9">E264+F264+G264+H264</f>
        <v>29518</v>
      </c>
      <c r="J264" s="31">
        <f>J266</f>
        <v>0</v>
      </c>
      <c r="K264" s="31">
        <f t="shared" ref="K264:L264" si="10">K266</f>
        <v>0</v>
      </c>
      <c r="L264" s="31">
        <f t="shared" si="10"/>
        <v>0</v>
      </c>
      <c r="M264" s="10"/>
      <c r="N264" s="10"/>
      <c r="O264" s="10"/>
    </row>
    <row r="265" spans="2:15">
      <c r="B265" s="4">
        <v>1123000</v>
      </c>
      <c r="C265" s="6" t="s">
        <v>92</v>
      </c>
      <c r="D265" s="4" t="s">
        <v>28</v>
      </c>
      <c r="E265" s="10"/>
      <c r="F265" s="10"/>
      <c r="G265" s="10"/>
      <c r="H265" s="10"/>
      <c r="I265" s="31"/>
      <c r="J265" s="10"/>
      <c r="K265" s="10"/>
      <c r="L265" s="10"/>
      <c r="M265" s="10"/>
      <c r="N265" s="10"/>
      <c r="O265" s="10"/>
    </row>
    <row r="266" spans="2:15">
      <c r="B266" s="4">
        <v>1123800</v>
      </c>
      <c r="C266" s="5" t="s">
        <v>100</v>
      </c>
      <c r="D266" s="4">
        <v>423900</v>
      </c>
      <c r="E266" s="31">
        <v>32112</v>
      </c>
      <c r="F266" s="10"/>
      <c r="G266" s="31">
        <f>-1700-894</f>
        <v>-2594</v>
      </c>
      <c r="H266" s="10"/>
      <c r="I266" s="31">
        <f t="shared" ref="I266" si="11">E266+F266+G266+H266</f>
        <v>29518</v>
      </c>
      <c r="J266" s="31"/>
      <c r="K266" s="31"/>
      <c r="L266" s="31"/>
      <c r="M266" s="10"/>
      <c r="N266" s="10"/>
      <c r="O266" s="10"/>
    </row>
    <row r="267" spans="2:15">
      <c r="B267" s="4">
        <v>1000000</v>
      </c>
      <c r="C267" s="4" t="s">
        <v>234</v>
      </c>
      <c r="D267" s="4"/>
      <c r="E267" s="31">
        <f>E264</f>
        <v>32112</v>
      </c>
      <c r="F267" s="31"/>
      <c r="G267" s="31">
        <f t="shared" ref="G267" si="12">G264</f>
        <v>-2594</v>
      </c>
      <c r="H267" s="10"/>
      <c r="I267" s="31">
        <f>I264</f>
        <v>29518</v>
      </c>
      <c r="J267" s="31">
        <f>J264</f>
        <v>0</v>
      </c>
      <c r="K267" s="31">
        <f>K264</f>
        <v>0</v>
      </c>
      <c r="L267" s="31">
        <f>L264</f>
        <v>0</v>
      </c>
      <c r="M267" s="10"/>
      <c r="N267" s="10"/>
      <c r="O267" s="10"/>
    </row>
    <row r="270" spans="2:15">
      <c r="C270" s="193" t="s">
        <v>341</v>
      </c>
      <c r="D270" s="247" t="s">
        <v>70</v>
      </c>
      <c r="E270" s="247"/>
      <c r="F270" s="247"/>
      <c r="G270" s="245" t="s">
        <v>71</v>
      </c>
      <c r="H270" s="245"/>
      <c r="J270" s="248" t="s">
        <v>155</v>
      </c>
      <c r="K270" s="248"/>
      <c r="L270" s="248"/>
    </row>
    <row r="271" spans="2:15">
      <c r="C271" s="8"/>
      <c r="D271" s="8"/>
      <c r="E271" s="1"/>
      <c r="G271" s="245" t="s">
        <v>72</v>
      </c>
      <c r="H271" s="245"/>
      <c r="J271" s="245" t="s">
        <v>73</v>
      </c>
      <c r="K271" s="245"/>
      <c r="L271" s="245"/>
    </row>
    <row r="272" spans="2:15">
      <c r="C272" s="25" t="s">
        <v>74</v>
      </c>
      <c r="D272" s="8"/>
      <c r="E272" s="8"/>
      <c r="F272" s="8"/>
      <c r="G272" s="8"/>
      <c r="H272" s="8"/>
      <c r="I272" s="8"/>
    </row>
    <row r="273" spans="2:14" ht="16.5" customHeight="1">
      <c r="C273" s="8"/>
      <c r="D273" s="247" t="s">
        <v>75</v>
      </c>
      <c r="E273" s="247"/>
      <c r="F273" s="247"/>
      <c r="G273" s="245" t="s">
        <v>71</v>
      </c>
      <c r="H273" s="245"/>
      <c r="I273" s="7"/>
      <c r="J273" s="248" t="s">
        <v>265</v>
      </c>
      <c r="K273" s="248"/>
      <c r="L273" s="248"/>
    </row>
    <row r="274" spans="2:14">
      <c r="C274" s="8"/>
      <c r="D274" s="8"/>
      <c r="E274" s="8"/>
      <c r="F274" s="7"/>
      <c r="G274" s="245" t="s">
        <v>72</v>
      </c>
      <c r="H274" s="245"/>
      <c r="I274" s="7"/>
      <c r="J274" s="245" t="s">
        <v>73</v>
      </c>
      <c r="K274" s="245"/>
      <c r="L274" s="245"/>
    </row>
    <row r="275" spans="2:14">
      <c r="C275" s="8"/>
      <c r="D275" s="8"/>
      <c r="E275" s="8"/>
      <c r="F275" s="7"/>
      <c r="G275" s="145"/>
      <c r="H275" s="145"/>
      <c r="I275" s="7"/>
      <c r="J275" s="145"/>
      <c r="K275" s="145"/>
      <c r="L275" s="145"/>
    </row>
    <row r="276" spans="2:14">
      <c r="C276" s="8"/>
      <c r="D276" s="8"/>
      <c r="E276" s="8"/>
      <c r="F276" s="7"/>
      <c r="G276" s="145"/>
      <c r="H276" s="145"/>
      <c r="I276" s="7"/>
      <c r="J276" s="145"/>
      <c r="K276" s="145"/>
      <c r="L276" s="145"/>
    </row>
    <row r="277" spans="2:14">
      <c r="C277" s="8"/>
      <c r="D277" s="8"/>
      <c r="E277" s="8"/>
      <c r="F277" s="7"/>
      <c r="G277" s="145"/>
      <c r="H277" s="145"/>
      <c r="I277" s="7"/>
      <c r="J277" s="145"/>
      <c r="K277" s="145"/>
      <c r="L277" s="145"/>
    </row>
    <row r="278" spans="2:14">
      <c r="C278" s="8"/>
      <c r="D278" s="8"/>
      <c r="E278" s="8"/>
      <c r="F278" s="7"/>
      <c r="G278" s="145"/>
      <c r="H278" s="145"/>
      <c r="I278" s="7"/>
      <c r="J278" s="145"/>
      <c r="K278" s="145"/>
      <c r="L278" s="145"/>
    </row>
    <row r="279" spans="2:14">
      <c r="C279" s="8"/>
      <c r="D279" s="8"/>
      <c r="E279" s="8"/>
      <c r="F279" s="7"/>
      <c r="G279" s="145"/>
      <c r="H279" s="145"/>
      <c r="I279" s="7"/>
      <c r="J279" s="145"/>
      <c r="K279" s="145"/>
      <c r="L279" s="145"/>
    </row>
    <row r="280" spans="2:14">
      <c r="J280" s="244" t="s">
        <v>128</v>
      </c>
      <c r="K280" s="244"/>
      <c r="L280" s="244"/>
    </row>
    <row r="281" spans="2:14">
      <c r="J281" s="29"/>
      <c r="K281" s="29"/>
      <c r="L281" s="29"/>
    </row>
    <row r="282" spans="2:14">
      <c r="B282" s="265" t="s">
        <v>126</v>
      </c>
      <c r="C282" s="265"/>
      <c r="D282" s="265"/>
      <c r="E282" s="265"/>
      <c r="F282" s="265"/>
      <c r="G282" s="265"/>
      <c r="H282" s="265"/>
      <c r="I282" s="265"/>
      <c r="J282" s="265"/>
      <c r="K282" s="265"/>
      <c r="L282" s="265"/>
    </row>
    <row r="283" spans="2:14">
      <c r="B283" s="265" t="s">
        <v>127</v>
      </c>
      <c r="C283" s="265"/>
      <c r="D283" s="265"/>
      <c r="E283" s="265"/>
      <c r="F283" s="265"/>
      <c r="G283" s="265"/>
      <c r="H283" s="265"/>
      <c r="I283" s="265"/>
      <c r="J283" s="265"/>
      <c r="K283" s="265"/>
      <c r="L283" s="265"/>
    </row>
    <row r="284" spans="2:14">
      <c r="B284" s="265" t="s">
        <v>340</v>
      </c>
      <c r="C284" s="265"/>
      <c r="D284" s="265"/>
      <c r="E284" s="265"/>
      <c r="F284" s="265"/>
      <c r="G284" s="265"/>
      <c r="H284" s="265"/>
      <c r="I284" s="265"/>
      <c r="J284" s="265"/>
      <c r="K284" s="265"/>
      <c r="L284" s="265"/>
    </row>
    <row r="285" spans="2:14">
      <c r="N285" s="12"/>
    </row>
    <row r="286" spans="2:14" ht="16.5" customHeight="1">
      <c r="B286" s="250" t="s">
        <v>29</v>
      </c>
      <c r="C286" s="250"/>
      <c r="D286" s="27" t="s">
        <v>30</v>
      </c>
      <c r="E286" s="251" t="s">
        <v>150</v>
      </c>
      <c r="F286" s="251"/>
      <c r="G286" s="251"/>
      <c r="H286" s="251"/>
      <c r="I286" s="251"/>
      <c r="J286" s="251"/>
      <c r="K286" s="251"/>
      <c r="L286" s="251"/>
    </row>
    <row r="287" spans="2:14">
      <c r="B287" s="250"/>
      <c r="C287" s="250"/>
      <c r="D287" s="27" t="s">
        <v>31</v>
      </c>
      <c r="E287" s="251">
        <v>104021</v>
      </c>
      <c r="F287" s="251"/>
      <c r="G287" s="251"/>
      <c r="H287" s="251"/>
      <c r="I287" s="251"/>
      <c r="J287" s="251"/>
      <c r="K287" s="251"/>
      <c r="L287" s="251"/>
    </row>
    <row r="288" spans="2:14">
      <c r="B288" s="253"/>
      <c r="C288" s="253"/>
      <c r="D288" s="253"/>
      <c r="E288" s="253"/>
      <c r="F288" s="253"/>
      <c r="G288" s="253"/>
      <c r="H288" s="253"/>
      <c r="I288" s="253"/>
      <c r="J288" s="253"/>
      <c r="K288" s="253"/>
      <c r="L288" s="253"/>
    </row>
    <row r="289" spans="2:12" ht="16.5" customHeight="1">
      <c r="B289" s="250" t="s">
        <v>32</v>
      </c>
      <c r="C289" s="250"/>
      <c r="D289" s="27" t="s">
        <v>30</v>
      </c>
      <c r="E289" s="251" t="s">
        <v>150</v>
      </c>
      <c r="F289" s="251"/>
      <c r="G289" s="251"/>
      <c r="H289" s="251"/>
      <c r="I289" s="251"/>
      <c r="J289" s="251"/>
      <c r="K289" s="251"/>
      <c r="L289" s="251"/>
    </row>
    <row r="290" spans="2:12">
      <c r="B290" s="250"/>
      <c r="C290" s="250"/>
      <c r="D290" s="27" t="s">
        <v>31</v>
      </c>
      <c r="E290" s="251">
        <v>104021</v>
      </c>
      <c r="F290" s="251"/>
      <c r="G290" s="251"/>
      <c r="H290" s="251"/>
      <c r="I290" s="251"/>
      <c r="J290" s="251"/>
      <c r="K290" s="251"/>
      <c r="L290" s="251"/>
    </row>
    <row r="291" spans="2:12">
      <c r="B291" s="252"/>
      <c r="C291" s="252"/>
      <c r="D291" s="252"/>
      <c r="E291" s="252"/>
      <c r="F291" s="252"/>
      <c r="G291" s="252"/>
      <c r="H291" s="252"/>
      <c r="I291" s="252"/>
      <c r="J291" s="252"/>
      <c r="K291" s="252"/>
      <c r="L291" s="252"/>
    </row>
    <row r="292" spans="2:12" ht="16.5" customHeight="1">
      <c r="B292" s="250" t="s">
        <v>33</v>
      </c>
      <c r="C292" s="250"/>
      <c r="D292" s="250"/>
      <c r="E292" s="251" t="s">
        <v>150</v>
      </c>
      <c r="F292" s="251"/>
      <c r="G292" s="251"/>
      <c r="H292" s="251"/>
      <c r="I292" s="251"/>
      <c r="J292" s="251"/>
      <c r="K292" s="251"/>
      <c r="L292" s="251"/>
    </row>
    <row r="293" spans="2:12">
      <c r="B293" s="253"/>
      <c r="C293" s="253"/>
      <c r="D293" s="253"/>
      <c r="E293" s="253"/>
      <c r="F293" s="253"/>
      <c r="G293" s="253"/>
      <c r="H293" s="253"/>
      <c r="I293" s="253"/>
      <c r="J293" s="253"/>
      <c r="K293" s="253"/>
      <c r="L293" s="253"/>
    </row>
    <row r="294" spans="2:12" ht="16.5" customHeight="1">
      <c r="B294" s="250" t="s">
        <v>34</v>
      </c>
      <c r="C294" s="250"/>
      <c r="D294" s="250"/>
      <c r="E294" s="251">
        <v>1006</v>
      </c>
      <c r="F294" s="251"/>
      <c r="G294" s="251"/>
      <c r="H294" s="251"/>
      <c r="I294" s="251"/>
      <c r="J294" s="251"/>
      <c r="K294" s="251"/>
      <c r="L294" s="251"/>
    </row>
    <row r="295" spans="2:12">
      <c r="B295" s="252"/>
      <c r="C295" s="252"/>
      <c r="D295" s="252"/>
      <c r="E295" s="252"/>
      <c r="F295" s="252"/>
      <c r="G295" s="252"/>
      <c r="H295" s="252"/>
      <c r="I295" s="252"/>
      <c r="J295" s="252"/>
      <c r="K295" s="252"/>
      <c r="L295" s="252"/>
    </row>
    <row r="296" spans="2:12" ht="16.5" customHeight="1">
      <c r="B296" s="250" t="s">
        <v>35</v>
      </c>
      <c r="C296" s="250"/>
      <c r="D296" s="250"/>
      <c r="E296" s="251">
        <v>1</v>
      </c>
      <c r="F296" s="251"/>
      <c r="G296" s="251"/>
      <c r="H296" s="251"/>
      <c r="I296" s="251"/>
      <c r="J296" s="251"/>
      <c r="K296" s="251"/>
      <c r="L296" s="251"/>
    </row>
    <row r="297" spans="2:12">
      <c r="B297" s="253"/>
      <c r="C297" s="253"/>
      <c r="D297" s="253"/>
      <c r="E297" s="253"/>
      <c r="F297" s="253"/>
      <c r="G297" s="253"/>
      <c r="H297" s="253"/>
      <c r="I297" s="253"/>
      <c r="J297" s="253"/>
      <c r="K297" s="253"/>
      <c r="L297" s="253"/>
    </row>
    <row r="298" spans="2:12" ht="16.5" customHeight="1">
      <c r="B298" s="254" t="s">
        <v>36</v>
      </c>
      <c r="C298" s="254"/>
      <c r="D298" s="27" t="s">
        <v>37</v>
      </c>
      <c r="E298" s="288" t="s">
        <v>148</v>
      </c>
      <c r="F298" s="288"/>
      <c r="G298" s="288"/>
      <c r="H298" s="288"/>
      <c r="I298" s="288"/>
      <c r="J298" s="288"/>
      <c r="K298" s="288"/>
      <c r="L298" s="288"/>
    </row>
    <row r="299" spans="2:12">
      <c r="B299" s="254"/>
      <c r="C299" s="254"/>
      <c r="D299" s="27" t="s">
        <v>38</v>
      </c>
      <c r="E299" s="288" t="s">
        <v>148</v>
      </c>
      <c r="F299" s="288"/>
      <c r="G299" s="288"/>
      <c r="H299" s="288"/>
      <c r="I299" s="288"/>
      <c r="J299" s="288"/>
      <c r="K299" s="288"/>
      <c r="L299" s="288"/>
    </row>
    <row r="300" spans="2:12">
      <c r="B300" s="254"/>
      <c r="C300" s="254"/>
      <c r="D300" s="27" t="s">
        <v>39</v>
      </c>
      <c r="E300" s="288" t="s">
        <v>149</v>
      </c>
      <c r="F300" s="288"/>
      <c r="G300" s="288"/>
      <c r="H300" s="288"/>
      <c r="I300" s="288"/>
      <c r="J300" s="288"/>
      <c r="K300" s="288"/>
      <c r="L300" s="288"/>
    </row>
    <row r="301" spans="2:12">
      <c r="B301" s="253"/>
      <c r="C301" s="253"/>
      <c r="D301" s="253"/>
      <c r="E301" s="253"/>
      <c r="F301" s="253"/>
      <c r="G301" s="253"/>
      <c r="H301" s="253"/>
      <c r="I301" s="253"/>
      <c r="J301" s="253"/>
      <c r="K301" s="253"/>
      <c r="L301" s="253"/>
    </row>
    <row r="302" spans="2:12" ht="27" customHeight="1">
      <c r="B302" s="256" t="s">
        <v>40</v>
      </c>
      <c r="C302" s="257"/>
      <c r="D302" s="27" t="s">
        <v>41</v>
      </c>
      <c r="E302" s="262" t="s">
        <v>151</v>
      </c>
      <c r="F302" s="263"/>
      <c r="G302" s="263"/>
      <c r="H302" s="263"/>
      <c r="I302" s="263"/>
      <c r="J302" s="263"/>
      <c r="K302" s="263"/>
      <c r="L302" s="264"/>
    </row>
    <row r="303" spans="2:12" ht="27">
      <c r="B303" s="258"/>
      <c r="C303" s="259"/>
      <c r="D303" s="27" t="s">
        <v>42</v>
      </c>
      <c r="E303" s="251">
        <v>1108</v>
      </c>
      <c r="F303" s="251"/>
      <c r="G303" s="251"/>
      <c r="H303" s="251"/>
      <c r="I303" s="251"/>
      <c r="J303" s="251"/>
      <c r="K303" s="251"/>
      <c r="L303" s="251"/>
    </row>
    <row r="304" spans="2:12" ht="27" customHeight="1">
      <c r="B304" s="258"/>
      <c r="C304" s="259"/>
      <c r="D304" s="27" t="s">
        <v>43</v>
      </c>
      <c r="E304" s="262" t="s">
        <v>238</v>
      </c>
      <c r="F304" s="263"/>
      <c r="G304" s="263"/>
      <c r="H304" s="263"/>
      <c r="I304" s="263"/>
      <c r="J304" s="263"/>
      <c r="K304" s="263"/>
      <c r="L304" s="264"/>
    </row>
    <row r="305" spans="2:15" ht="27">
      <c r="B305" s="260"/>
      <c r="C305" s="261"/>
      <c r="D305" s="27" t="s">
        <v>44</v>
      </c>
      <c r="E305" s="251">
        <v>11002</v>
      </c>
      <c r="F305" s="251"/>
      <c r="G305" s="251"/>
      <c r="H305" s="251"/>
      <c r="I305" s="251"/>
      <c r="J305" s="251"/>
      <c r="K305" s="251"/>
      <c r="L305" s="251"/>
    </row>
    <row r="306" spans="2:15">
      <c r="B306" s="253"/>
      <c r="C306" s="253"/>
      <c r="D306" s="253"/>
      <c r="E306" s="253"/>
      <c r="F306" s="253"/>
      <c r="G306" s="253"/>
      <c r="H306" s="253"/>
      <c r="I306" s="253"/>
      <c r="J306" s="253"/>
      <c r="K306" s="253"/>
      <c r="L306" s="253"/>
    </row>
    <row r="307" spans="2:15" ht="16.5" customHeight="1">
      <c r="B307" s="250" t="s">
        <v>45</v>
      </c>
      <c r="C307" s="250"/>
      <c r="D307" s="250"/>
      <c r="E307" s="251" t="s">
        <v>154</v>
      </c>
      <c r="F307" s="251"/>
      <c r="G307" s="251"/>
      <c r="H307" s="251"/>
      <c r="I307" s="251"/>
      <c r="J307" s="251"/>
      <c r="K307" s="251"/>
      <c r="L307" s="251"/>
    </row>
    <row r="309" spans="2:15" ht="52.5" customHeight="1">
      <c r="B309" s="246" t="s">
        <v>50</v>
      </c>
      <c r="C309" s="249" t="s">
        <v>1</v>
      </c>
      <c r="D309" s="249"/>
      <c r="E309" s="246" t="s">
        <v>49</v>
      </c>
      <c r="F309" s="246" t="s">
        <v>3</v>
      </c>
      <c r="G309" s="246"/>
      <c r="H309" s="246"/>
      <c r="I309" s="246" t="s">
        <v>47</v>
      </c>
      <c r="J309" s="246" t="s">
        <v>4</v>
      </c>
      <c r="K309" s="246" t="s">
        <v>5</v>
      </c>
      <c r="L309" s="246" t="s">
        <v>6</v>
      </c>
      <c r="M309" s="246" t="s">
        <v>46</v>
      </c>
      <c r="N309" s="246"/>
      <c r="O309" s="246" t="s">
        <v>7</v>
      </c>
    </row>
    <row r="310" spans="2:15" ht="67.5">
      <c r="B310" s="246"/>
      <c r="C310" s="28" t="s">
        <v>8</v>
      </c>
      <c r="D310" s="26" t="s">
        <v>0</v>
      </c>
      <c r="E310" s="246"/>
      <c r="F310" s="26" t="s">
        <v>48</v>
      </c>
      <c r="G310" s="26" t="s">
        <v>9</v>
      </c>
      <c r="H310" s="26" t="s">
        <v>10</v>
      </c>
      <c r="I310" s="246"/>
      <c r="J310" s="246"/>
      <c r="K310" s="246"/>
      <c r="L310" s="246"/>
      <c r="M310" s="26" t="s">
        <v>11</v>
      </c>
      <c r="N310" s="26" t="s">
        <v>12</v>
      </c>
      <c r="O310" s="246"/>
    </row>
    <row r="311" spans="2:15">
      <c r="B311" s="30" t="s">
        <v>13</v>
      </c>
      <c r="C311" s="30" t="s">
        <v>14</v>
      </c>
      <c r="D311" s="30" t="s">
        <v>15</v>
      </c>
      <c r="E311" s="30" t="s">
        <v>16</v>
      </c>
      <c r="F311" s="30" t="s">
        <v>17</v>
      </c>
      <c r="G311" s="30" t="s">
        <v>18</v>
      </c>
      <c r="H311" s="30" t="s">
        <v>19</v>
      </c>
      <c r="I311" s="30" t="s">
        <v>20</v>
      </c>
      <c r="J311" s="30" t="s">
        <v>21</v>
      </c>
      <c r="K311" s="30" t="s">
        <v>22</v>
      </c>
      <c r="L311" s="30" t="s">
        <v>23</v>
      </c>
      <c r="M311" s="30" t="s">
        <v>24</v>
      </c>
      <c r="N311" s="30" t="s">
        <v>25</v>
      </c>
      <c r="O311" s="30" t="s">
        <v>26</v>
      </c>
    </row>
    <row r="312" spans="2:15">
      <c r="B312" s="4">
        <v>1100000</v>
      </c>
      <c r="C312" s="5" t="s">
        <v>76</v>
      </c>
      <c r="D312" s="4" t="s">
        <v>28</v>
      </c>
      <c r="E312" s="31">
        <f>E313+E315</f>
        <v>243512.5</v>
      </c>
      <c r="F312" s="31"/>
      <c r="G312" s="31">
        <f>G313+G315</f>
        <v>0</v>
      </c>
      <c r="H312" s="31">
        <f>H313+H315</f>
        <v>0</v>
      </c>
      <c r="I312" s="31">
        <f>E312+F312+G312+H312</f>
        <v>243512.5</v>
      </c>
      <c r="J312" s="31">
        <f>J313+J315</f>
        <v>143950.34</v>
      </c>
      <c r="K312" s="31">
        <f t="shared" ref="K312:L312" si="13">K313+K315</f>
        <v>143950.34</v>
      </c>
      <c r="L312" s="31">
        <f t="shared" si="13"/>
        <v>143950.34</v>
      </c>
      <c r="M312" s="10"/>
      <c r="N312" s="10"/>
      <c r="O312" s="10"/>
    </row>
    <row r="313" spans="2:15">
      <c r="B313" s="4">
        <v>1121000</v>
      </c>
      <c r="C313" s="6" t="s">
        <v>54</v>
      </c>
      <c r="D313" s="4"/>
      <c r="E313" s="31">
        <f>E314</f>
        <v>36461.599999999999</v>
      </c>
      <c r="F313" s="31"/>
      <c r="G313" s="31">
        <f t="shared" ref="G313:H313" si="14">G314</f>
        <v>0</v>
      </c>
      <c r="H313" s="31">
        <f t="shared" si="14"/>
        <v>-20400</v>
      </c>
      <c r="I313" s="31">
        <f t="shared" ref="I313" si="15">E313+F313+G313+H313</f>
        <v>16061.599999999999</v>
      </c>
      <c r="J313" s="31">
        <f>J314</f>
        <v>10077.84</v>
      </c>
      <c r="K313" s="31">
        <f>K314</f>
        <v>10077.84</v>
      </c>
      <c r="L313" s="31">
        <f>L314</f>
        <v>10077.84</v>
      </c>
      <c r="M313" s="10"/>
      <c r="N313" s="10"/>
      <c r="O313" s="10"/>
    </row>
    <row r="314" spans="2:15">
      <c r="B314" s="4">
        <v>1121100</v>
      </c>
      <c r="C314" s="5" t="s">
        <v>82</v>
      </c>
      <c r="D314" s="4">
        <v>421100</v>
      </c>
      <c r="E314" s="31">
        <v>36461.599999999999</v>
      </c>
      <c r="F314" s="10"/>
      <c r="G314" s="10"/>
      <c r="H314" s="31">
        <v>-20400</v>
      </c>
      <c r="I314" s="31">
        <f>E314+F314+G314+H314</f>
        <v>16061.599999999999</v>
      </c>
      <c r="J314" s="31">
        <v>10077.84</v>
      </c>
      <c r="K314" s="31">
        <v>10077.84</v>
      </c>
      <c r="L314" s="31">
        <v>10077.84</v>
      </c>
      <c r="M314" s="10"/>
      <c r="N314" s="10"/>
      <c r="O314" s="10"/>
    </row>
    <row r="315" spans="2:15">
      <c r="B315" s="4">
        <v>1123000</v>
      </c>
      <c r="C315" s="6" t="s">
        <v>92</v>
      </c>
      <c r="D315" s="4" t="s">
        <v>28</v>
      </c>
      <c r="E315" s="31">
        <f>E316+E317</f>
        <v>207050.9</v>
      </c>
      <c r="F315" s="31"/>
      <c r="G315" s="31">
        <f>G316+G317</f>
        <v>0</v>
      </c>
      <c r="H315" s="31">
        <f>H316+H317</f>
        <v>20400</v>
      </c>
      <c r="I315" s="31">
        <f t="shared" ref="I315:I318" si="16">E315+F315+G315+H315</f>
        <v>227450.9</v>
      </c>
      <c r="J315" s="31">
        <f>J316+J317</f>
        <v>133872.5</v>
      </c>
      <c r="K315" s="31">
        <f>K316+K317</f>
        <v>133872.5</v>
      </c>
      <c r="L315" s="31">
        <f>L316+L317</f>
        <v>133872.5</v>
      </c>
      <c r="M315" s="10"/>
      <c r="N315" s="10"/>
      <c r="O315" s="10"/>
    </row>
    <row r="316" spans="2:15">
      <c r="B316" s="4">
        <v>1123200</v>
      </c>
      <c r="C316" s="5" t="s">
        <v>94</v>
      </c>
      <c r="D316" s="4">
        <v>423200</v>
      </c>
      <c r="E316" s="31">
        <v>206798.9</v>
      </c>
      <c r="F316" s="10"/>
      <c r="G316" s="31"/>
      <c r="H316" s="31">
        <v>20400</v>
      </c>
      <c r="I316" s="31">
        <f t="shared" si="16"/>
        <v>227198.9</v>
      </c>
      <c r="J316" s="31">
        <v>133700</v>
      </c>
      <c r="K316" s="31">
        <v>133700</v>
      </c>
      <c r="L316" s="31">
        <v>133700</v>
      </c>
      <c r="M316" s="10"/>
      <c r="N316" s="10"/>
      <c r="O316" s="10"/>
    </row>
    <row r="317" spans="2:15">
      <c r="B317" s="4">
        <v>1123400</v>
      </c>
      <c r="C317" s="5" t="s">
        <v>96</v>
      </c>
      <c r="D317" s="4">
        <v>423400</v>
      </c>
      <c r="E317" s="31">
        <v>252</v>
      </c>
      <c r="F317" s="10"/>
      <c r="G317" s="10"/>
      <c r="H317" s="31"/>
      <c r="I317" s="31">
        <f t="shared" si="16"/>
        <v>252</v>
      </c>
      <c r="J317" s="31">
        <v>172.5</v>
      </c>
      <c r="K317" s="31">
        <v>172.5</v>
      </c>
      <c r="L317" s="31">
        <v>172.5</v>
      </c>
      <c r="M317" s="10"/>
      <c r="N317" s="10"/>
      <c r="O317" s="10"/>
    </row>
    <row r="318" spans="2:15">
      <c r="B318" s="4">
        <v>1000000</v>
      </c>
      <c r="C318" s="4" t="s">
        <v>235</v>
      </c>
      <c r="D318" s="4"/>
      <c r="E318" s="31">
        <f>E312</f>
        <v>243512.5</v>
      </c>
      <c r="F318" s="31"/>
      <c r="G318" s="31">
        <f t="shared" ref="G318:H318" si="17">G312</f>
        <v>0</v>
      </c>
      <c r="H318" s="31">
        <f t="shared" si="17"/>
        <v>0</v>
      </c>
      <c r="I318" s="31">
        <f t="shared" si="16"/>
        <v>243512.5</v>
      </c>
      <c r="J318" s="31">
        <f>J312</f>
        <v>143950.34</v>
      </c>
      <c r="K318" s="31">
        <f>K312</f>
        <v>143950.34</v>
      </c>
      <c r="L318" s="31">
        <f>L312</f>
        <v>143950.34</v>
      </c>
      <c r="M318" s="10"/>
      <c r="N318" s="10"/>
      <c r="O318" s="10"/>
    </row>
    <row r="319" spans="2:15">
      <c r="G319" s="65"/>
    </row>
    <row r="320" spans="2:15" ht="16.5" customHeight="1">
      <c r="C320" s="193" t="s">
        <v>341</v>
      </c>
      <c r="D320" s="247" t="s">
        <v>70</v>
      </c>
      <c r="E320" s="247"/>
      <c r="F320" s="247"/>
      <c r="G320" s="245" t="s">
        <v>71</v>
      </c>
      <c r="H320" s="245"/>
      <c r="J320" s="248" t="s">
        <v>155</v>
      </c>
      <c r="K320" s="248"/>
      <c r="L320" s="248"/>
    </row>
    <row r="321" spans="2:14" ht="16.5" customHeight="1">
      <c r="C321" s="8"/>
      <c r="D321" s="8"/>
      <c r="E321" s="1"/>
      <c r="G321" s="245" t="s">
        <v>72</v>
      </c>
      <c r="H321" s="245"/>
      <c r="J321" s="245" t="s">
        <v>73</v>
      </c>
      <c r="K321" s="245"/>
      <c r="L321" s="245"/>
    </row>
    <row r="322" spans="2:14">
      <c r="C322" s="25" t="s">
        <v>74</v>
      </c>
      <c r="D322" s="8"/>
      <c r="E322" s="8"/>
      <c r="F322" s="8"/>
      <c r="G322" s="8"/>
      <c r="H322" s="8"/>
      <c r="I322" s="8"/>
    </row>
    <row r="323" spans="2:14" ht="16.5" customHeight="1">
      <c r="C323" s="8"/>
      <c r="D323" s="247" t="s">
        <v>75</v>
      </c>
      <c r="E323" s="247"/>
      <c r="F323" s="247"/>
      <c r="G323" s="245" t="s">
        <v>71</v>
      </c>
      <c r="H323" s="245"/>
      <c r="I323" s="7"/>
      <c r="J323" s="248" t="s">
        <v>265</v>
      </c>
      <c r="K323" s="248"/>
      <c r="L323" s="248"/>
    </row>
    <row r="324" spans="2:14" ht="16.5" customHeight="1">
      <c r="C324" s="8"/>
      <c r="D324" s="8"/>
      <c r="E324" s="8"/>
      <c r="F324" s="7"/>
      <c r="G324" s="245" t="s">
        <v>72</v>
      </c>
      <c r="H324" s="245"/>
      <c r="I324" s="7"/>
      <c r="J324" s="245" t="s">
        <v>73</v>
      </c>
      <c r="K324" s="245"/>
      <c r="L324" s="245"/>
    </row>
    <row r="330" spans="2:14">
      <c r="J330" s="244" t="s">
        <v>128</v>
      </c>
      <c r="K330" s="244"/>
      <c r="L330" s="244"/>
    </row>
    <row r="331" spans="2:14">
      <c r="J331" s="29"/>
      <c r="K331" s="29"/>
      <c r="L331" s="29"/>
    </row>
    <row r="332" spans="2:14">
      <c r="B332" s="265" t="s">
        <v>126</v>
      </c>
      <c r="C332" s="265"/>
      <c r="D332" s="265"/>
      <c r="E332" s="265"/>
      <c r="F332" s="265"/>
      <c r="G332" s="265"/>
      <c r="H332" s="265"/>
      <c r="I332" s="265"/>
      <c r="J332" s="265"/>
      <c r="K332" s="265"/>
      <c r="L332" s="265"/>
    </row>
    <row r="333" spans="2:14">
      <c r="B333" s="265" t="s">
        <v>127</v>
      </c>
      <c r="C333" s="265"/>
      <c r="D333" s="265"/>
      <c r="E333" s="265"/>
      <c r="F333" s="265"/>
      <c r="G333" s="265"/>
      <c r="H333" s="265"/>
      <c r="I333" s="265"/>
      <c r="J333" s="265"/>
      <c r="K333" s="265"/>
      <c r="L333" s="265"/>
    </row>
    <row r="334" spans="2:14">
      <c r="B334" s="265" t="s">
        <v>340</v>
      </c>
      <c r="C334" s="265"/>
      <c r="D334" s="265"/>
      <c r="E334" s="265"/>
      <c r="F334" s="265"/>
      <c r="G334" s="265"/>
      <c r="H334" s="265"/>
      <c r="I334" s="265"/>
      <c r="J334" s="265"/>
      <c r="K334" s="265"/>
      <c r="L334" s="265"/>
    </row>
    <row r="335" spans="2:14">
      <c r="N335" s="12"/>
    </row>
    <row r="336" spans="2:14">
      <c r="B336" s="250" t="s">
        <v>29</v>
      </c>
      <c r="C336" s="250"/>
      <c r="D336" s="27" t="s">
        <v>30</v>
      </c>
      <c r="E336" s="251" t="s">
        <v>150</v>
      </c>
      <c r="F336" s="251"/>
      <c r="G336" s="251"/>
      <c r="H336" s="251"/>
      <c r="I336" s="251"/>
      <c r="J336" s="251"/>
      <c r="K336" s="251"/>
      <c r="L336" s="251"/>
    </row>
    <row r="337" spans="2:12">
      <c r="B337" s="250"/>
      <c r="C337" s="250"/>
      <c r="D337" s="27" t="s">
        <v>31</v>
      </c>
      <c r="E337" s="251">
        <v>104021</v>
      </c>
      <c r="F337" s="251"/>
      <c r="G337" s="251"/>
      <c r="H337" s="251"/>
      <c r="I337" s="251"/>
      <c r="J337" s="251"/>
      <c r="K337" s="251"/>
      <c r="L337" s="251"/>
    </row>
    <row r="338" spans="2:12">
      <c r="B338" s="253"/>
      <c r="C338" s="253"/>
      <c r="D338" s="253"/>
      <c r="E338" s="253"/>
      <c r="F338" s="253"/>
      <c r="G338" s="253"/>
      <c r="H338" s="253"/>
      <c r="I338" s="253"/>
      <c r="J338" s="253"/>
      <c r="K338" s="253"/>
      <c r="L338" s="253"/>
    </row>
    <row r="339" spans="2:12">
      <c r="B339" s="250" t="s">
        <v>32</v>
      </c>
      <c r="C339" s="250"/>
      <c r="D339" s="27" t="s">
        <v>30</v>
      </c>
      <c r="E339" s="251" t="s">
        <v>150</v>
      </c>
      <c r="F339" s="251"/>
      <c r="G339" s="251"/>
      <c r="H339" s="251"/>
      <c r="I339" s="251"/>
      <c r="J339" s="251"/>
      <c r="K339" s="251"/>
      <c r="L339" s="251"/>
    </row>
    <row r="340" spans="2:12">
      <c r="B340" s="250"/>
      <c r="C340" s="250"/>
      <c r="D340" s="27" t="s">
        <v>31</v>
      </c>
      <c r="E340" s="251">
        <v>104021</v>
      </c>
      <c r="F340" s="251"/>
      <c r="G340" s="251"/>
      <c r="H340" s="251"/>
      <c r="I340" s="251"/>
      <c r="J340" s="251"/>
      <c r="K340" s="251"/>
      <c r="L340" s="251"/>
    </row>
    <row r="341" spans="2:12">
      <c r="B341" s="252"/>
      <c r="C341" s="252"/>
      <c r="D341" s="252"/>
      <c r="E341" s="252"/>
      <c r="F341" s="252"/>
      <c r="G341" s="252"/>
      <c r="H341" s="252"/>
      <c r="I341" s="252"/>
      <c r="J341" s="252"/>
      <c r="K341" s="252"/>
      <c r="L341" s="252"/>
    </row>
    <row r="342" spans="2:12">
      <c r="B342" s="250" t="s">
        <v>33</v>
      </c>
      <c r="C342" s="250"/>
      <c r="D342" s="250"/>
      <c r="E342" s="251" t="s">
        <v>150</v>
      </c>
      <c r="F342" s="251"/>
      <c r="G342" s="251"/>
      <c r="H342" s="251"/>
      <c r="I342" s="251"/>
      <c r="J342" s="251"/>
      <c r="K342" s="251"/>
      <c r="L342" s="251"/>
    </row>
    <row r="343" spans="2:12">
      <c r="B343" s="253"/>
      <c r="C343" s="253"/>
      <c r="D343" s="253"/>
      <c r="E343" s="253"/>
      <c r="F343" s="253"/>
      <c r="G343" s="253"/>
      <c r="H343" s="253"/>
      <c r="I343" s="253"/>
      <c r="J343" s="253"/>
      <c r="K343" s="253"/>
      <c r="L343" s="253"/>
    </row>
    <row r="344" spans="2:12">
      <c r="B344" s="250" t="s">
        <v>34</v>
      </c>
      <c r="C344" s="250"/>
      <c r="D344" s="250"/>
      <c r="E344" s="251">
        <v>1006</v>
      </c>
      <c r="F344" s="251"/>
      <c r="G344" s="251"/>
      <c r="H344" s="251"/>
      <c r="I344" s="251"/>
      <c r="J344" s="251"/>
      <c r="K344" s="251"/>
      <c r="L344" s="251"/>
    </row>
    <row r="345" spans="2:12">
      <c r="B345" s="252"/>
      <c r="C345" s="252"/>
      <c r="D345" s="252"/>
      <c r="E345" s="252"/>
      <c r="F345" s="252"/>
      <c r="G345" s="252"/>
      <c r="H345" s="252"/>
      <c r="I345" s="252"/>
      <c r="J345" s="252"/>
      <c r="K345" s="252"/>
      <c r="L345" s="252"/>
    </row>
    <row r="346" spans="2:12">
      <c r="B346" s="250" t="s">
        <v>35</v>
      </c>
      <c r="C346" s="250"/>
      <c r="D346" s="250"/>
      <c r="E346" s="251">
        <v>1</v>
      </c>
      <c r="F346" s="251"/>
      <c r="G346" s="251"/>
      <c r="H346" s="251"/>
      <c r="I346" s="251"/>
      <c r="J346" s="251"/>
      <c r="K346" s="251"/>
      <c r="L346" s="251"/>
    </row>
    <row r="347" spans="2:12">
      <c r="B347" s="253"/>
      <c r="C347" s="253"/>
      <c r="D347" s="253"/>
      <c r="E347" s="253"/>
      <c r="F347" s="253"/>
      <c r="G347" s="253"/>
      <c r="H347" s="253"/>
      <c r="I347" s="253"/>
      <c r="J347" s="253"/>
      <c r="K347" s="253"/>
      <c r="L347" s="253"/>
    </row>
    <row r="348" spans="2:12">
      <c r="B348" s="254" t="s">
        <v>36</v>
      </c>
      <c r="C348" s="254"/>
      <c r="D348" s="27" t="s">
        <v>37</v>
      </c>
      <c r="E348" s="288" t="s">
        <v>148</v>
      </c>
      <c r="F348" s="288"/>
      <c r="G348" s="288"/>
      <c r="H348" s="288"/>
      <c r="I348" s="288"/>
      <c r="J348" s="288"/>
      <c r="K348" s="288"/>
      <c r="L348" s="288"/>
    </row>
    <row r="349" spans="2:12">
      <c r="B349" s="254"/>
      <c r="C349" s="254"/>
      <c r="D349" s="27" t="s">
        <v>38</v>
      </c>
      <c r="E349" s="288" t="s">
        <v>148</v>
      </c>
      <c r="F349" s="288"/>
      <c r="G349" s="288"/>
      <c r="H349" s="288"/>
      <c r="I349" s="288"/>
      <c r="J349" s="288"/>
      <c r="K349" s="288"/>
      <c r="L349" s="288"/>
    </row>
    <row r="350" spans="2:12">
      <c r="B350" s="254"/>
      <c r="C350" s="254"/>
      <c r="D350" s="27" t="s">
        <v>39</v>
      </c>
      <c r="E350" s="255" t="s">
        <v>159</v>
      </c>
      <c r="F350" s="255"/>
      <c r="G350" s="255"/>
      <c r="H350" s="255"/>
      <c r="I350" s="255"/>
      <c r="J350" s="255"/>
      <c r="K350" s="255"/>
      <c r="L350" s="255"/>
    </row>
    <row r="351" spans="2:12">
      <c r="B351" s="253"/>
      <c r="C351" s="253"/>
      <c r="D351" s="253"/>
      <c r="E351" s="253"/>
      <c r="F351" s="253"/>
      <c r="G351" s="253"/>
      <c r="H351" s="253"/>
      <c r="I351" s="253"/>
      <c r="J351" s="253"/>
      <c r="K351" s="253"/>
      <c r="L351" s="253"/>
    </row>
    <row r="352" spans="2:12" ht="27" customHeight="1">
      <c r="B352" s="256" t="s">
        <v>40</v>
      </c>
      <c r="C352" s="257"/>
      <c r="D352" s="27" t="s">
        <v>41</v>
      </c>
      <c r="E352" s="262" t="s">
        <v>151</v>
      </c>
      <c r="F352" s="263"/>
      <c r="G352" s="263"/>
      <c r="H352" s="263"/>
      <c r="I352" s="263"/>
      <c r="J352" s="263"/>
      <c r="K352" s="263"/>
      <c r="L352" s="264"/>
    </row>
    <row r="353" spans="2:15" ht="27">
      <c r="B353" s="258"/>
      <c r="C353" s="259"/>
      <c r="D353" s="27" t="s">
        <v>42</v>
      </c>
      <c r="E353" s="251">
        <v>1108</v>
      </c>
      <c r="F353" s="251"/>
      <c r="G353" s="251"/>
      <c r="H353" s="251"/>
      <c r="I353" s="251"/>
      <c r="J353" s="251"/>
      <c r="K353" s="251"/>
      <c r="L353" s="251"/>
    </row>
    <row r="354" spans="2:15" ht="27">
      <c r="B354" s="258"/>
      <c r="C354" s="259"/>
      <c r="D354" s="27" t="s">
        <v>43</v>
      </c>
      <c r="E354" s="262" t="s">
        <v>160</v>
      </c>
      <c r="F354" s="263"/>
      <c r="G354" s="263"/>
      <c r="H354" s="263"/>
      <c r="I354" s="263"/>
      <c r="J354" s="263"/>
      <c r="K354" s="263"/>
      <c r="L354" s="264"/>
    </row>
    <row r="355" spans="2:15" ht="27">
      <c r="B355" s="260"/>
      <c r="C355" s="261"/>
      <c r="D355" s="27" t="s">
        <v>44</v>
      </c>
      <c r="E355" s="251">
        <v>11003</v>
      </c>
      <c r="F355" s="251"/>
      <c r="G355" s="251"/>
      <c r="H355" s="251"/>
      <c r="I355" s="251"/>
      <c r="J355" s="251"/>
      <c r="K355" s="251"/>
      <c r="L355" s="251"/>
    </row>
    <row r="356" spans="2:15">
      <c r="B356" s="253"/>
      <c r="C356" s="253"/>
      <c r="D356" s="253"/>
      <c r="E356" s="253"/>
      <c r="F356" s="253"/>
      <c r="G356" s="253"/>
      <c r="H356" s="253"/>
      <c r="I356" s="253"/>
      <c r="J356" s="253"/>
      <c r="K356" s="253"/>
      <c r="L356" s="253"/>
    </row>
    <row r="357" spans="2:15">
      <c r="B357" s="250" t="s">
        <v>45</v>
      </c>
      <c r="C357" s="250"/>
      <c r="D357" s="250"/>
      <c r="E357" s="251" t="s">
        <v>154</v>
      </c>
      <c r="F357" s="251"/>
      <c r="G357" s="251"/>
      <c r="H357" s="251"/>
      <c r="I357" s="251"/>
      <c r="J357" s="251"/>
      <c r="K357" s="251"/>
      <c r="L357" s="251"/>
    </row>
    <row r="359" spans="2:15" ht="39.75" customHeight="1">
      <c r="B359" s="246" t="s">
        <v>50</v>
      </c>
      <c r="C359" s="249" t="s">
        <v>1</v>
      </c>
      <c r="D359" s="249"/>
      <c r="E359" s="246" t="s">
        <v>49</v>
      </c>
      <c r="F359" s="246" t="s">
        <v>3</v>
      </c>
      <c r="G359" s="246"/>
      <c r="H359" s="246"/>
      <c r="I359" s="246" t="s">
        <v>47</v>
      </c>
      <c r="J359" s="246" t="s">
        <v>4</v>
      </c>
      <c r="K359" s="246" t="s">
        <v>5</v>
      </c>
      <c r="L359" s="246" t="s">
        <v>6</v>
      </c>
      <c r="M359" s="246" t="s">
        <v>46</v>
      </c>
      <c r="N359" s="246"/>
      <c r="O359" s="246" t="s">
        <v>7</v>
      </c>
    </row>
    <row r="360" spans="2:15" ht="67.5">
      <c r="B360" s="246"/>
      <c r="C360" s="28" t="s">
        <v>8</v>
      </c>
      <c r="D360" s="26" t="s">
        <v>0</v>
      </c>
      <c r="E360" s="246"/>
      <c r="F360" s="26" t="s">
        <v>48</v>
      </c>
      <c r="G360" s="26" t="s">
        <v>9</v>
      </c>
      <c r="H360" s="26" t="s">
        <v>10</v>
      </c>
      <c r="I360" s="246"/>
      <c r="J360" s="246"/>
      <c r="K360" s="246"/>
      <c r="L360" s="246"/>
      <c r="M360" s="26" t="s">
        <v>11</v>
      </c>
      <c r="N360" s="26" t="s">
        <v>12</v>
      </c>
      <c r="O360" s="246"/>
    </row>
    <row r="361" spans="2:15">
      <c r="B361" s="30" t="s">
        <v>13</v>
      </c>
      <c r="C361" s="30" t="s">
        <v>14</v>
      </c>
      <c r="D361" s="30" t="s">
        <v>15</v>
      </c>
      <c r="E361" s="30" t="s">
        <v>16</v>
      </c>
      <c r="F361" s="30" t="s">
        <v>17</v>
      </c>
      <c r="G361" s="30" t="s">
        <v>18</v>
      </c>
      <c r="H361" s="30" t="s">
        <v>19</v>
      </c>
      <c r="I361" s="30" t="s">
        <v>20</v>
      </c>
      <c r="J361" s="30" t="s">
        <v>21</v>
      </c>
      <c r="K361" s="30" t="s">
        <v>22</v>
      </c>
      <c r="L361" s="30" t="s">
        <v>23</v>
      </c>
      <c r="M361" s="30" t="s">
        <v>24</v>
      </c>
      <c r="N361" s="30" t="s">
        <v>25</v>
      </c>
      <c r="O361" s="30" t="s">
        <v>26</v>
      </c>
    </row>
    <row r="362" spans="2:15">
      <c r="B362" s="4">
        <v>1100000</v>
      </c>
      <c r="C362" s="5" t="s">
        <v>76</v>
      </c>
      <c r="D362" s="4" t="s">
        <v>28</v>
      </c>
      <c r="E362" s="31">
        <f>E364</f>
        <v>80816.7</v>
      </c>
      <c r="F362" s="31">
        <f t="shared" ref="F362:H362" si="18">F364</f>
        <v>0</v>
      </c>
      <c r="G362" s="31">
        <f t="shared" si="18"/>
        <v>0</v>
      </c>
      <c r="H362" s="31">
        <f t="shared" si="18"/>
        <v>1500</v>
      </c>
      <c r="I362" s="31">
        <f t="shared" ref="I362" si="19">E362+F362+G362+H362</f>
        <v>82316.7</v>
      </c>
      <c r="J362" s="31">
        <f>J364</f>
        <v>82212.94</v>
      </c>
      <c r="K362" s="31">
        <f t="shared" ref="K362:L362" si="20">K364</f>
        <v>81973.100000000006</v>
      </c>
      <c r="L362" s="31">
        <f t="shared" si="20"/>
        <v>81973.100000000006</v>
      </c>
      <c r="M362" s="10"/>
      <c r="N362" s="10"/>
      <c r="O362" s="10"/>
    </row>
    <row r="363" spans="2:15">
      <c r="B363" s="4">
        <v>1123000</v>
      </c>
      <c r="C363" s="6" t="s">
        <v>92</v>
      </c>
      <c r="D363" s="4" t="s">
        <v>28</v>
      </c>
      <c r="E363" s="10"/>
      <c r="F363" s="10"/>
      <c r="G363" s="10"/>
      <c r="H363" s="10"/>
      <c r="I363" s="31"/>
      <c r="J363" s="10"/>
      <c r="K363" s="10"/>
      <c r="L363" s="10"/>
      <c r="M363" s="10"/>
      <c r="N363" s="10"/>
      <c r="O363" s="10"/>
    </row>
    <row r="364" spans="2:15">
      <c r="B364" s="4">
        <v>1123800</v>
      </c>
      <c r="C364" s="5" t="s">
        <v>100</v>
      </c>
      <c r="D364" s="4">
        <v>423900</v>
      </c>
      <c r="E364" s="31">
        <v>80816.7</v>
      </c>
      <c r="F364" s="10"/>
      <c r="G364" s="10"/>
      <c r="H364" s="31">
        <v>1500</v>
      </c>
      <c r="I364" s="31">
        <f t="shared" ref="I364" si="21">E364+F364+G364+H364</f>
        <v>82316.7</v>
      </c>
      <c r="J364" s="10">
        <v>82212.94</v>
      </c>
      <c r="K364" s="31">
        <v>81973.100000000006</v>
      </c>
      <c r="L364" s="31">
        <v>81973.100000000006</v>
      </c>
      <c r="M364" s="10"/>
      <c r="N364" s="10"/>
      <c r="O364" s="10"/>
    </row>
    <row r="365" spans="2:15">
      <c r="B365" s="4">
        <v>1000000</v>
      </c>
      <c r="C365" s="4">
        <v>1</v>
      </c>
      <c r="D365" s="4"/>
      <c r="E365" s="31">
        <f>E362</f>
        <v>80816.7</v>
      </c>
      <c r="F365" s="31">
        <f t="shared" ref="F365:H365" si="22">F362</f>
        <v>0</v>
      </c>
      <c r="G365" s="31">
        <f t="shared" si="22"/>
        <v>0</v>
      </c>
      <c r="H365" s="31">
        <f t="shared" si="22"/>
        <v>1500</v>
      </c>
      <c r="I365" s="31">
        <f>I362</f>
        <v>82316.7</v>
      </c>
      <c r="J365" s="31">
        <f>J362</f>
        <v>82212.94</v>
      </c>
      <c r="K365" s="31">
        <f>K362</f>
        <v>81973.100000000006</v>
      </c>
      <c r="L365" s="31">
        <f>L362</f>
        <v>81973.100000000006</v>
      </c>
      <c r="M365" s="10"/>
      <c r="N365" s="10"/>
      <c r="O365" s="10"/>
    </row>
    <row r="368" spans="2:15">
      <c r="C368" s="193" t="s">
        <v>341</v>
      </c>
      <c r="D368" s="247" t="s">
        <v>70</v>
      </c>
      <c r="E368" s="247"/>
      <c r="F368" s="247"/>
      <c r="G368" s="245" t="s">
        <v>71</v>
      </c>
      <c r="H368" s="245"/>
      <c r="J368" s="248" t="s">
        <v>155</v>
      </c>
      <c r="K368" s="248"/>
      <c r="L368" s="248"/>
    </row>
    <row r="369" spans="2:12">
      <c r="C369" s="8"/>
      <c r="D369" s="8"/>
      <c r="E369" s="1"/>
      <c r="G369" s="245" t="s">
        <v>72</v>
      </c>
      <c r="H369" s="245"/>
      <c r="J369" s="245" t="s">
        <v>73</v>
      </c>
      <c r="K369" s="245"/>
      <c r="L369" s="245"/>
    </row>
    <row r="370" spans="2:12">
      <c r="C370" s="25" t="s">
        <v>74</v>
      </c>
      <c r="D370" s="8"/>
      <c r="E370" s="8"/>
      <c r="F370" s="8"/>
      <c r="G370" s="8"/>
      <c r="H370" s="8"/>
      <c r="I370" s="8"/>
    </row>
    <row r="371" spans="2:12" ht="16.5" customHeight="1">
      <c r="C371" s="8"/>
      <c r="D371" s="247" t="s">
        <v>75</v>
      </c>
      <c r="E371" s="247"/>
      <c r="F371" s="247"/>
      <c r="G371" s="245" t="s">
        <v>71</v>
      </c>
      <c r="H371" s="245"/>
      <c r="I371" s="7"/>
      <c r="J371" s="248" t="s">
        <v>265</v>
      </c>
      <c r="K371" s="248"/>
      <c r="L371" s="248"/>
    </row>
    <row r="372" spans="2:12">
      <c r="C372" s="8"/>
      <c r="D372" s="8"/>
      <c r="E372" s="8"/>
      <c r="F372" s="7"/>
      <c r="G372" s="245" t="s">
        <v>72</v>
      </c>
      <c r="H372" s="245"/>
      <c r="I372" s="7"/>
      <c r="J372" s="245" t="s">
        <v>73</v>
      </c>
      <c r="K372" s="245"/>
      <c r="L372" s="245"/>
    </row>
    <row r="373" spans="2:12">
      <c r="C373" s="8"/>
      <c r="D373" s="8"/>
      <c r="E373" s="8"/>
      <c r="F373" s="7"/>
      <c r="G373" s="145"/>
      <c r="H373" s="145"/>
      <c r="I373" s="7"/>
      <c r="J373" s="145"/>
      <c r="K373" s="145"/>
      <c r="L373" s="145"/>
    </row>
    <row r="374" spans="2:12">
      <c r="C374" s="8"/>
      <c r="D374" s="8"/>
      <c r="E374" s="8"/>
      <c r="F374" s="7"/>
      <c r="G374" s="145"/>
      <c r="H374" s="145"/>
      <c r="I374" s="7"/>
      <c r="J374" s="145"/>
      <c r="K374" s="145"/>
      <c r="L374" s="145"/>
    </row>
    <row r="375" spans="2:12">
      <c r="C375" s="8"/>
      <c r="D375" s="8"/>
      <c r="E375" s="8"/>
      <c r="F375" s="7"/>
      <c r="G375" s="145"/>
      <c r="H375" s="145"/>
      <c r="I375" s="7"/>
      <c r="J375" s="145"/>
      <c r="K375" s="145"/>
      <c r="L375" s="145"/>
    </row>
    <row r="376" spans="2:12">
      <c r="C376" s="8"/>
      <c r="D376" s="8"/>
      <c r="E376" s="8"/>
      <c r="F376" s="7"/>
      <c r="G376" s="145"/>
      <c r="H376" s="145"/>
      <c r="I376" s="7"/>
      <c r="J376" s="145"/>
      <c r="K376" s="145"/>
      <c r="L376" s="145"/>
    </row>
    <row r="377" spans="2:12">
      <c r="C377" s="8"/>
      <c r="D377" s="8"/>
      <c r="E377" s="8"/>
      <c r="F377" s="7"/>
      <c r="G377" s="145"/>
      <c r="H377" s="145"/>
      <c r="I377" s="7"/>
      <c r="J377" s="145"/>
      <c r="K377" s="145"/>
      <c r="L377" s="145"/>
    </row>
    <row r="378" spans="2:12">
      <c r="C378" s="8"/>
      <c r="D378" s="8"/>
      <c r="E378" s="8"/>
      <c r="F378" s="7"/>
      <c r="G378" s="145"/>
      <c r="H378" s="145"/>
      <c r="I378" s="7"/>
      <c r="J378" s="145"/>
      <c r="K378" s="145"/>
      <c r="L378" s="145"/>
    </row>
    <row r="379" spans="2:12" s="191" customFormat="1">
      <c r="C379" s="8"/>
      <c r="D379" s="8"/>
      <c r="E379" s="8"/>
      <c r="F379" s="7"/>
      <c r="G379" s="218"/>
      <c r="H379" s="218"/>
      <c r="I379" s="7"/>
      <c r="J379" s="218"/>
      <c r="K379" s="218"/>
      <c r="L379" s="218"/>
    </row>
    <row r="380" spans="2:12" s="191" customFormat="1">
      <c r="C380" s="8"/>
      <c r="D380" s="8"/>
      <c r="E380" s="8"/>
      <c r="F380" s="7"/>
      <c r="G380" s="218"/>
      <c r="H380" s="218"/>
      <c r="I380" s="7"/>
      <c r="J380" s="218"/>
      <c r="K380" s="218"/>
      <c r="L380" s="218"/>
    </row>
    <row r="381" spans="2:12">
      <c r="J381" s="244" t="s">
        <v>128</v>
      </c>
      <c r="K381" s="244"/>
      <c r="L381" s="244"/>
    </row>
    <row r="382" spans="2:12">
      <c r="J382" s="29"/>
      <c r="K382" s="29"/>
      <c r="L382" s="29"/>
    </row>
    <row r="383" spans="2:12">
      <c r="B383" s="265" t="s">
        <v>126</v>
      </c>
      <c r="C383" s="265"/>
      <c r="D383" s="265"/>
      <c r="E383" s="265"/>
      <c r="F383" s="265"/>
      <c r="G383" s="265"/>
      <c r="H383" s="265"/>
      <c r="I383" s="265"/>
      <c r="J383" s="265"/>
      <c r="K383" s="265"/>
      <c r="L383" s="265"/>
    </row>
    <row r="384" spans="2:12">
      <c r="B384" s="265" t="s">
        <v>127</v>
      </c>
      <c r="C384" s="265"/>
      <c r="D384" s="265"/>
      <c r="E384" s="265"/>
      <c r="F384" s="265"/>
      <c r="G384" s="265"/>
      <c r="H384" s="265"/>
      <c r="I384" s="265"/>
      <c r="J384" s="265"/>
      <c r="K384" s="265"/>
      <c r="L384" s="265"/>
    </row>
    <row r="385" spans="2:14">
      <c r="B385" s="265" t="s">
        <v>340</v>
      </c>
      <c r="C385" s="265"/>
      <c r="D385" s="265"/>
      <c r="E385" s="265"/>
      <c r="F385" s="265"/>
      <c r="G385" s="265"/>
      <c r="H385" s="265"/>
      <c r="I385" s="265"/>
      <c r="J385" s="265"/>
      <c r="K385" s="265"/>
      <c r="L385" s="265"/>
    </row>
    <row r="386" spans="2:14">
      <c r="N386" s="12"/>
    </row>
    <row r="387" spans="2:14">
      <c r="B387" s="250" t="s">
        <v>29</v>
      </c>
      <c r="C387" s="250"/>
      <c r="D387" s="27" t="s">
        <v>30</v>
      </c>
      <c r="E387" s="251" t="s">
        <v>150</v>
      </c>
      <c r="F387" s="251"/>
      <c r="G387" s="251"/>
      <c r="H387" s="251"/>
      <c r="I387" s="251"/>
      <c r="J387" s="251"/>
      <c r="K387" s="251"/>
      <c r="L387" s="251"/>
    </row>
    <row r="388" spans="2:14">
      <c r="B388" s="250"/>
      <c r="C388" s="250"/>
      <c r="D388" s="27" t="s">
        <v>31</v>
      </c>
      <c r="E388" s="251">
        <v>104021</v>
      </c>
      <c r="F388" s="251"/>
      <c r="G388" s="251"/>
      <c r="H388" s="251"/>
      <c r="I388" s="251"/>
      <c r="J388" s="251"/>
      <c r="K388" s="251"/>
      <c r="L388" s="251"/>
    </row>
    <row r="389" spans="2:14">
      <c r="B389" s="253"/>
      <c r="C389" s="253"/>
      <c r="D389" s="253"/>
      <c r="E389" s="253"/>
      <c r="F389" s="253"/>
      <c r="G389" s="253"/>
      <c r="H389" s="253"/>
      <c r="I389" s="253"/>
      <c r="J389" s="253"/>
      <c r="K389" s="253"/>
      <c r="L389" s="253"/>
    </row>
    <row r="390" spans="2:14">
      <c r="B390" s="250" t="s">
        <v>32</v>
      </c>
      <c r="C390" s="250"/>
      <c r="D390" s="27" t="s">
        <v>30</v>
      </c>
      <c r="E390" s="251" t="s">
        <v>150</v>
      </c>
      <c r="F390" s="251"/>
      <c r="G390" s="251"/>
      <c r="H390" s="251"/>
      <c r="I390" s="251"/>
      <c r="J390" s="251"/>
      <c r="K390" s="251"/>
      <c r="L390" s="251"/>
    </row>
    <row r="391" spans="2:14">
      <c r="B391" s="250"/>
      <c r="C391" s="250"/>
      <c r="D391" s="27" t="s">
        <v>31</v>
      </c>
      <c r="E391" s="251">
        <v>104021</v>
      </c>
      <c r="F391" s="251"/>
      <c r="G391" s="251"/>
      <c r="H391" s="251"/>
      <c r="I391" s="251"/>
      <c r="J391" s="251"/>
      <c r="K391" s="251"/>
      <c r="L391" s="251"/>
    </row>
    <row r="392" spans="2:14">
      <c r="B392" s="252"/>
      <c r="C392" s="252"/>
      <c r="D392" s="252"/>
      <c r="E392" s="252"/>
      <c r="F392" s="252"/>
      <c r="G392" s="252"/>
      <c r="H392" s="252"/>
      <c r="I392" s="252"/>
      <c r="J392" s="252"/>
      <c r="K392" s="252"/>
      <c r="L392" s="252"/>
    </row>
    <row r="393" spans="2:14">
      <c r="B393" s="250" t="s">
        <v>33</v>
      </c>
      <c r="C393" s="250"/>
      <c r="D393" s="250"/>
      <c r="E393" s="251" t="s">
        <v>150</v>
      </c>
      <c r="F393" s="251"/>
      <c r="G393" s="251"/>
      <c r="H393" s="251"/>
      <c r="I393" s="251"/>
      <c r="J393" s="251"/>
      <c r="K393" s="251"/>
      <c r="L393" s="251"/>
    </row>
    <row r="394" spans="2:14">
      <c r="B394" s="253"/>
      <c r="C394" s="253"/>
      <c r="D394" s="253"/>
      <c r="E394" s="253"/>
      <c r="F394" s="253"/>
      <c r="G394" s="253"/>
      <c r="H394" s="253"/>
      <c r="I394" s="253"/>
      <c r="J394" s="253"/>
      <c r="K394" s="253"/>
      <c r="L394" s="253"/>
    </row>
    <row r="395" spans="2:14">
      <c r="B395" s="250" t="s">
        <v>34</v>
      </c>
      <c r="C395" s="250"/>
      <c r="D395" s="250"/>
      <c r="E395" s="251">
        <v>1006</v>
      </c>
      <c r="F395" s="251"/>
      <c r="G395" s="251"/>
      <c r="H395" s="251"/>
      <c r="I395" s="251"/>
      <c r="J395" s="251"/>
      <c r="K395" s="251"/>
      <c r="L395" s="251"/>
    </row>
    <row r="396" spans="2:14">
      <c r="B396" s="252"/>
      <c r="C396" s="252"/>
      <c r="D396" s="252"/>
      <c r="E396" s="252"/>
      <c r="F396" s="252"/>
      <c r="G396" s="252"/>
      <c r="H396" s="252"/>
      <c r="I396" s="252"/>
      <c r="J396" s="252"/>
      <c r="K396" s="252"/>
      <c r="L396" s="252"/>
    </row>
    <row r="397" spans="2:14">
      <c r="B397" s="250" t="s">
        <v>35</v>
      </c>
      <c r="C397" s="250"/>
      <c r="D397" s="250"/>
      <c r="E397" s="251">
        <v>1</v>
      </c>
      <c r="F397" s="251"/>
      <c r="G397" s="251"/>
      <c r="H397" s="251"/>
      <c r="I397" s="251"/>
      <c r="J397" s="251"/>
      <c r="K397" s="251"/>
      <c r="L397" s="251"/>
    </row>
    <row r="398" spans="2:14">
      <c r="B398" s="253"/>
      <c r="C398" s="253"/>
      <c r="D398" s="253"/>
      <c r="E398" s="253"/>
      <c r="F398" s="253"/>
      <c r="G398" s="253"/>
      <c r="H398" s="253"/>
      <c r="I398" s="253"/>
      <c r="J398" s="253"/>
      <c r="K398" s="253"/>
      <c r="L398" s="253"/>
    </row>
    <row r="399" spans="2:14">
      <c r="B399" s="254" t="s">
        <v>36</v>
      </c>
      <c r="C399" s="254"/>
      <c r="D399" s="27" t="s">
        <v>37</v>
      </c>
      <c r="E399" s="288" t="s">
        <v>148</v>
      </c>
      <c r="F399" s="288"/>
      <c r="G399" s="288"/>
      <c r="H399" s="288"/>
      <c r="I399" s="288"/>
      <c r="J399" s="288"/>
      <c r="K399" s="288"/>
      <c r="L399" s="288"/>
    </row>
    <row r="400" spans="2:14">
      <c r="B400" s="254"/>
      <c r="C400" s="254"/>
      <c r="D400" s="27" t="s">
        <v>38</v>
      </c>
      <c r="E400" s="288" t="s">
        <v>148</v>
      </c>
      <c r="F400" s="288"/>
      <c r="G400" s="288"/>
      <c r="H400" s="288"/>
      <c r="I400" s="288"/>
      <c r="J400" s="288"/>
      <c r="K400" s="288"/>
      <c r="L400" s="288"/>
    </row>
    <row r="401" spans="2:15">
      <c r="B401" s="254"/>
      <c r="C401" s="254"/>
      <c r="D401" s="27" t="s">
        <v>39</v>
      </c>
      <c r="E401" s="288" t="s">
        <v>149</v>
      </c>
      <c r="F401" s="288"/>
      <c r="G401" s="288"/>
      <c r="H401" s="288"/>
      <c r="I401" s="288"/>
      <c r="J401" s="288"/>
      <c r="K401" s="288"/>
      <c r="L401" s="288"/>
    </row>
    <row r="402" spans="2:15">
      <c r="B402" s="253"/>
      <c r="C402" s="253"/>
      <c r="D402" s="253"/>
      <c r="E402" s="253"/>
      <c r="F402" s="253"/>
      <c r="G402" s="253"/>
      <c r="H402" s="253"/>
      <c r="I402" s="253"/>
      <c r="J402" s="253"/>
      <c r="K402" s="253"/>
      <c r="L402" s="253"/>
    </row>
    <row r="403" spans="2:15" ht="27">
      <c r="B403" s="256" t="s">
        <v>40</v>
      </c>
      <c r="C403" s="257"/>
      <c r="D403" s="27" t="s">
        <v>41</v>
      </c>
      <c r="E403" s="262" t="s">
        <v>151</v>
      </c>
      <c r="F403" s="263"/>
      <c r="G403" s="263"/>
      <c r="H403" s="263"/>
      <c r="I403" s="263"/>
      <c r="J403" s="263"/>
      <c r="K403" s="263"/>
      <c r="L403" s="264"/>
    </row>
    <row r="404" spans="2:15" ht="27">
      <c r="B404" s="258"/>
      <c r="C404" s="259"/>
      <c r="D404" s="27" t="s">
        <v>42</v>
      </c>
      <c r="E404" s="251">
        <v>1108</v>
      </c>
      <c r="F404" s="251"/>
      <c r="G404" s="251"/>
      <c r="H404" s="251"/>
      <c r="I404" s="251"/>
      <c r="J404" s="251"/>
      <c r="K404" s="251"/>
      <c r="L404" s="251"/>
    </row>
    <row r="405" spans="2:15" ht="27">
      <c r="B405" s="258"/>
      <c r="C405" s="259"/>
      <c r="D405" s="27" t="s">
        <v>43</v>
      </c>
      <c r="E405" s="262" t="s">
        <v>161</v>
      </c>
      <c r="F405" s="263"/>
      <c r="G405" s="263"/>
      <c r="H405" s="263"/>
      <c r="I405" s="263"/>
      <c r="J405" s="263"/>
      <c r="K405" s="263"/>
      <c r="L405" s="264"/>
    </row>
    <row r="406" spans="2:15" ht="27">
      <c r="B406" s="260"/>
      <c r="C406" s="261"/>
      <c r="D406" s="27" t="s">
        <v>44</v>
      </c>
      <c r="E406" s="251">
        <v>31001</v>
      </c>
      <c r="F406" s="251"/>
      <c r="G406" s="251"/>
      <c r="H406" s="251"/>
      <c r="I406" s="251"/>
      <c r="J406" s="251"/>
      <c r="K406" s="251"/>
      <c r="L406" s="251"/>
    </row>
    <row r="407" spans="2:15">
      <c r="B407" s="253"/>
      <c r="C407" s="253"/>
      <c r="D407" s="253"/>
      <c r="E407" s="253"/>
      <c r="F407" s="253"/>
      <c r="G407" s="253"/>
      <c r="H407" s="253"/>
      <c r="I407" s="253"/>
      <c r="J407" s="253"/>
      <c r="K407" s="253"/>
      <c r="L407" s="253"/>
    </row>
    <row r="408" spans="2:15">
      <c r="B408" s="250" t="s">
        <v>45</v>
      </c>
      <c r="C408" s="250"/>
      <c r="D408" s="250"/>
      <c r="E408" s="251" t="s">
        <v>154</v>
      </c>
      <c r="F408" s="251"/>
      <c r="G408" s="251"/>
      <c r="H408" s="251"/>
      <c r="I408" s="251"/>
      <c r="J408" s="251"/>
      <c r="K408" s="251"/>
      <c r="L408" s="251"/>
    </row>
    <row r="410" spans="2:15" ht="52.5" customHeight="1">
      <c r="B410" s="246" t="s">
        <v>50</v>
      </c>
      <c r="C410" s="249" t="s">
        <v>1</v>
      </c>
      <c r="D410" s="249"/>
      <c r="E410" s="246" t="s">
        <v>49</v>
      </c>
      <c r="F410" s="246" t="s">
        <v>3</v>
      </c>
      <c r="G410" s="246"/>
      <c r="H410" s="246"/>
      <c r="I410" s="246" t="s">
        <v>47</v>
      </c>
      <c r="J410" s="246" t="s">
        <v>4</v>
      </c>
      <c r="K410" s="246" t="s">
        <v>5</v>
      </c>
      <c r="L410" s="246" t="s">
        <v>6</v>
      </c>
      <c r="M410" s="246" t="s">
        <v>46</v>
      </c>
      <c r="N410" s="246"/>
      <c r="O410" s="246" t="s">
        <v>7</v>
      </c>
    </row>
    <row r="411" spans="2:15" ht="67.5">
      <c r="B411" s="246"/>
      <c r="C411" s="28" t="s">
        <v>8</v>
      </c>
      <c r="D411" s="26" t="s">
        <v>0</v>
      </c>
      <c r="E411" s="246"/>
      <c r="F411" s="26" t="s">
        <v>48</v>
      </c>
      <c r="G411" s="26" t="s">
        <v>9</v>
      </c>
      <c r="H411" s="26" t="s">
        <v>10</v>
      </c>
      <c r="I411" s="246"/>
      <c r="J411" s="246"/>
      <c r="K411" s="246"/>
      <c r="L411" s="246"/>
      <c r="M411" s="26" t="s">
        <v>11</v>
      </c>
      <c r="N411" s="26" t="s">
        <v>12</v>
      </c>
      <c r="O411" s="246"/>
    </row>
    <row r="412" spans="2:15">
      <c r="B412" s="30" t="s">
        <v>13</v>
      </c>
      <c r="C412" s="30" t="s">
        <v>14</v>
      </c>
      <c r="D412" s="30" t="s">
        <v>15</v>
      </c>
      <c r="E412" s="30" t="s">
        <v>16</v>
      </c>
      <c r="F412" s="30" t="s">
        <v>17</v>
      </c>
      <c r="G412" s="30" t="s">
        <v>18</v>
      </c>
      <c r="H412" s="30" t="s">
        <v>19</v>
      </c>
      <c r="I412" s="30" t="s">
        <v>20</v>
      </c>
      <c r="J412" s="30" t="s">
        <v>21</v>
      </c>
      <c r="K412" s="30" t="s">
        <v>22</v>
      </c>
      <c r="L412" s="30" t="s">
        <v>23</v>
      </c>
      <c r="M412" s="30" t="s">
        <v>24</v>
      </c>
      <c r="N412" s="30" t="s">
        <v>25</v>
      </c>
      <c r="O412" s="30" t="s">
        <v>26</v>
      </c>
    </row>
    <row r="413" spans="2:15">
      <c r="B413" s="4">
        <v>1200000</v>
      </c>
      <c r="C413" s="5" t="s">
        <v>66</v>
      </c>
      <c r="D413" s="4" t="s">
        <v>28</v>
      </c>
      <c r="E413" s="31">
        <f>E417</f>
        <v>20159.2</v>
      </c>
      <c r="F413" s="31"/>
      <c r="G413" s="31">
        <f t="shared" ref="G413" si="23">G417</f>
        <v>-14310</v>
      </c>
      <c r="H413" s="31"/>
      <c r="I413" s="31">
        <f>E413+F413+G413+H413</f>
        <v>5849.2000000000007</v>
      </c>
      <c r="J413" s="31">
        <f t="shared" ref="J413:L413" si="24">J417</f>
        <v>0</v>
      </c>
      <c r="K413" s="31">
        <f t="shared" si="24"/>
        <v>0</v>
      </c>
      <c r="L413" s="31">
        <f t="shared" si="24"/>
        <v>0</v>
      </c>
      <c r="M413" s="10"/>
      <c r="N413" s="10"/>
      <c r="O413" s="10"/>
    </row>
    <row r="414" spans="2:15">
      <c r="B414" s="4">
        <v>1210000</v>
      </c>
      <c r="C414" s="5" t="s">
        <v>67</v>
      </c>
      <c r="D414" s="4" t="s">
        <v>28</v>
      </c>
      <c r="E414" s="31"/>
      <c r="F414" s="10"/>
      <c r="G414" s="10"/>
      <c r="H414" s="10"/>
      <c r="I414" s="31"/>
      <c r="J414" s="31"/>
      <c r="K414" s="31"/>
      <c r="L414" s="31"/>
      <c r="M414" s="10"/>
      <c r="N414" s="10"/>
      <c r="O414" s="10"/>
    </row>
    <row r="415" spans="2:15">
      <c r="B415" s="4">
        <v>1211000</v>
      </c>
      <c r="C415" s="5" t="s">
        <v>122</v>
      </c>
      <c r="D415" s="4">
        <v>511100</v>
      </c>
      <c r="E415" s="31"/>
      <c r="F415" s="10"/>
      <c r="G415" s="10"/>
      <c r="H415" s="10"/>
      <c r="I415" s="31"/>
      <c r="J415" s="31"/>
      <c r="K415" s="31"/>
      <c r="L415" s="31"/>
      <c r="M415" s="10"/>
      <c r="N415" s="10"/>
      <c r="O415" s="10"/>
    </row>
    <row r="416" spans="2:15">
      <c r="B416" s="4">
        <v>1212000</v>
      </c>
      <c r="C416" s="5" t="s">
        <v>123</v>
      </c>
      <c r="D416" s="4">
        <v>511200</v>
      </c>
      <c r="E416" s="31"/>
      <c r="F416" s="10"/>
      <c r="G416" s="10"/>
      <c r="H416" s="10"/>
      <c r="I416" s="31"/>
      <c r="J416" s="31"/>
      <c r="K416" s="31"/>
      <c r="L416" s="31"/>
      <c r="M416" s="10"/>
      <c r="N416" s="10"/>
      <c r="O416" s="10"/>
    </row>
    <row r="417" spans="2:15">
      <c r="B417" s="4">
        <v>1215000</v>
      </c>
      <c r="C417" s="5" t="s">
        <v>124</v>
      </c>
      <c r="D417" s="4">
        <v>512200</v>
      </c>
      <c r="E417" s="31">
        <v>20159.2</v>
      </c>
      <c r="F417" s="10"/>
      <c r="G417" s="31">
        <f>-8510-5800</f>
        <v>-14310</v>
      </c>
      <c r="H417" s="10"/>
      <c r="I417" s="31">
        <f t="shared" ref="I417" si="25">E417+F417+G417+H417</f>
        <v>5849.2000000000007</v>
      </c>
      <c r="J417" s="31"/>
      <c r="K417" s="31"/>
      <c r="L417" s="31"/>
      <c r="M417" s="10"/>
      <c r="N417" s="10"/>
      <c r="O417" s="10"/>
    </row>
    <row r="418" spans="2:15">
      <c r="B418" s="4">
        <v>1216000</v>
      </c>
      <c r="C418" s="5" t="s">
        <v>125</v>
      </c>
      <c r="D418" s="4">
        <v>512900</v>
      </c>
      <c r="E418" s="31"/>
      <c r="F418" s="10"/>
      <c r="G418" s="10"/>
      <c r="H418" s="10"/>
      <c r="I418" s="31"/>
      <c r="J418" s="31"/>
      <c r="K418" s="31"/>
      <c r="L418" s="31"/>
      <c r="M418" s="10"/>
      <c r="N418" s="10"/>
      <c r="O418" s="10"/>
    </row>
    <row r="419" spans="2:15">
      <c r="B419" s="4">
        <v>1000000</v>
      </c>
      <c r="C419" s="4" t="s">
        <v>235</v>
      </c>
      <c r="D419" s="4"/>
      <c r="E419" s="31">
        <f>E413</f>
        <v>20159.2</v>
      </c>
      <c r="F419" s="31"/>
      <c r="G419" s="31">
        <f t="shared" ref="G419:L419" si="26">G413</f>
        <v>-14310</v>
      </c>
      <c r="H419" s="31">
        <f t="shared" si="26"/>
        <v>0</v>
      </c>
      <c r="I419" s="31">
        <f>E419+F419+G419+H419</f>
        <v>5849.2000000000007</v>
      </c>
      <c r="J419" s="31">
        <f t="shared" si="26"/>
        <v>0</v>
      </c>
      <c r="K419" s="31">
        <f t="shared" si="26"/>
        <v>0</v>
      </c>
      <c r="L419" s="31">
        <f t="shared" si="26"/>
        <v>0</v>
      </c>
      <c r="M419" s="10"/>
      <c r="N419" s="10"/>
      <c r="O419" s="10"/>
    </row>
    <row r="421" spans="2:15">
      <c r="C421" s="193" t="s">
        <v>341</v>
      </c>
      <c r="D421" s="247" t="s">
        <v>70</v>
      </c>
      <c r="E421" s="247"/>
      <c r="F421" s="247"/>
      <c r="G421" s="245" t="s">
        <v>71</v>
      </c>
      <c r="H421" s="245"/>
      <c r="J421" s="248" t="s">
        <v>155</v>
      </c>
      <c r="K421" s="248"/>
      <c r="L421" s="248"/>
    </row>
    <row r="422" spans="2:15">
      <c r="C422" s="8"/>
      <c r="D422" s="8"/>
      <c r="E422" s="1"/>
      <c r="G422" s="245" t="s">
        <v>72</v>
      </c>
      <c r="H422" s="245"/>
      <c r="J422" s="245" t="s">
        <v>73</v>
      </c>
      <c r="K422" s="245"/>
      <c r="L422" s="245"/>
    </row>
    <row r="423" spans="2:15">
      <c r="C423" s="25" t="s">
        <v>74</v>
      </c>
      <c r="D423" s="8"/>
      <c r="E423" s="8"/>
      <c r="F423" s="8"/>
      <c r="G423" s="8"/>
      <c r="H423" s="8"/>
      <c r="I423" s="8"/>
    </row>
    <row r="424" spans="2:15" ht="16.5" customHeight="1">
      <c r="C424" s="8"/>
      <c r="D424" s="247" t="s">
        <v>75</v>
      </c>
      <c r="E424" s="247"/>
      <c r="F424" s="247"/>
      <c r="G424" s="245" t="s">
        <v>71</v>
      </c>
      <c r="H424" s="245"/>
      <c r="I424" s="7"/>
      <c r="J424" s="248" t="s">
        <v>265</v>
      </c>
      <c r="K424" s="248"/>
      <c r="L424" s="248"/>
    </row>
    <row r="425" spans="2:15">
      <c r="C425" s="8"/>
      <c r="D425" s="8"/>
      <c r="E425" s="8"/>
      <c r="F425" s="7"/>
      <c r="G425" s="245" t="s">
        <v>72</v>
      </c>
      <c r="H425" s="245"/>
      <c r="I425" s="7"/>
      <c r="J425" s="245" t="s">
        <v>73</v>
      </c>
      <c r="K425" s="245"/>
      <c r="L425" s="245"/>
    </row>
    <row r="426" spans="2:15">
      <c r="C426" s="8"/>
      <c r="D426" s="8"/>
      <c r="E426" s="8"/>
      <c r="F426" s="7"/>
      <c r="G426" s="145"/>
      <c r="H426" s="145"/>
      <c r="I426" s="7"/>
      <c r="J426" s="145"/>
      <c r="K426" s="145"/>
      <c r="L426" s="145"/>
    </row>
    <row r="427" spans="2:15">
      <c r="C427" s="8"/>
      <c r="D427" s="8"/>
      <c r="E427" s="8"/>
      <c r="F427" s="7"/>
      <c r="G427" s="145"/>
      <c r="H427" s="145"/>
      <c r="I427" s="7"/>
      <c r="J427" s="145"/>
      <c r="K427" s="145"/>
      <c r="L427" s="145"/>
    </row>
    <row r="428" spans="2:15">
      <c r="C428" s="8"/>
      <c r="D428" s="8"/>
      <c r="E428" s="8"/>
      <c r="F428" s="7"/>
      <c r="G428" s="145"/>
      <c r="H428" s="145"/>
      <c r="I428" s="7"/>
      <c r="J428" s="145"/>
      <c r="K428" s="145"/>
      <c r="L428" s="145"/>
    </row>
    <row r="429" spans="2:15">
      <c r="C429" s="8"/>
      <c r="D429" s="8"/>
      <c r="E429" s="8"/>
      <c r="F429" s="7"/>
      <c r="G429" s="145"/>
      <c r="H429" s="145"/>
      <c r="I429" s="7"/>
      <c r="J429" s="145"/>
      <c r="K429" s="145"/>
      <c r="L429" s="145"/>
    </row>
    <row r="430" spans="2:15">
      <c r="C430" s="8"/>
      <c r="D430" s="8"/>
      <c r="E430" s="8"/>
      <c r="F430" s="7"/>
      <c r="G430" s="145"/>
      <c r="H430" s="145"/>
      <c r="I430" s="7"/>
      <c r="J430" s="145"/>
      <c r="K430" s="145"/>
      <c r="L430" s="145"/>
    </row>
    <row r="431" spans="2:15">
      <c r="J431" s="244" t="s">
        <v>128</v>
      </c>
      <c r="K431" s="244"/>
      <c r="L431" s="244"/>
    </row>
    <row r="432" spans="2:15">
      <c r="J432" s="29"/>
      <c r="K432" s="29"/>
      <c r="L432" s="29"/>
    </row>
    <row r="433" spans="2:14">
      <c r="B433" s="265" t="s">
        <v>126</v>
      </c>
      <c r="C433" s="265"/>
      <c r="D433" s="265"/>
      <c r="E433" s="265"/>
      <c r="F433" s="265"/>
      <c r="G433" s="265"/>
      <c r="H433" s="265"/>
      <c r="I433" s="265"/>
      <c r="J433" s="265"/>
      <c r="K433" s="265"/>
      <c r="L433" s="265"/>
    </row>
    <row r="434" spans="2:14">
      <c r="B434" s="265" t="s">
        <v>127</v>
      </c>
      <c r="C434" s="265"/>
      <c r="D434" s="265"/>
      <c r="E434" s="265"/>
      <c r="F434" s="265"/>
      <c r="G434" s="265"/>
      <c r="H434" s="265"/>
      <c r="I434" s="265"/>
      <c r="J434" s="265"/>
      <c r="K434" s="265"/>
      <c r="L434" s="265"/>
    </row>
    <row r="435" spans="2:14">
      <c r="B435" s="265" t="s">
        <v>340</v>
      </c>
      <c r="C435" s="265"/>
      <c r="D435" s="265"/>
      <c r="E435" s="265"/>
      <c r="F435" s="265"/>
      <c r="G435" s="265"/>
      <c r="H435" s="265"/>
      <c r="I435" s="265"/>
      <c r="J435" s="265"/>
      <c r="K435" s="265"/>
      <c r="L435" s="265"/>
    </row>
    <row r="436" spans="2:14">
      <c r="N436" s="12"/>
    </row>
    <row r="437" spans="2:14">
      <c r="B437" s="250" t="s">
        <v>29</v>
      </c>
      <c r="C437" s="250"/>
      <c r="D437" s="27" t="s">
        <v>30</v>
      </c>
      <c r="E437" s="251" t="s">
        <v>150</v>
      </c>
      <c r="F437" s="251"/>
      <c r="G437" s="251"/>
      <c r="H437" s="251"/>
      <c r="I437" s="251"/>
      <c r="J437" s="251"/>
      <c r="K437" s="251"/>
      <c r="L437" s="251"/>
    </row>
    <row r="438" spans="2:14">
      <c r="B438" s="250"/>
      <c r="C438" s="250"/>
      <c r="D438" s="27" t="s">
        <v>31</v>
      </c>
      <c r="E438" s="251">
        <v>104021</v>
      </c>
      <c r="F438" s="251"/>
      <c r="G438" s="251"/>
      <c r="H438" s="251"/>
      <c r="I438" s="251"/>
      <c r="J438" s="251"/>
      <c r="K438" s="251"/>
      <c r="L438" s="251"/>
    </row>
    <row r="439" spans="2:14">
      <c r="B439" s="253"/>
      <c r="C439" s="253"/>
      <c r="D439" s="253"/>
      <c r="E439" s="253"/>
      <c r="F439" s="253"/>
      <c r="G439" s="253"/>
      <c r="H439" s="253"/>
      <c r="I439" s="253"/>
      <c r="J439" s="253"/>
      <c r="K439" s="253"/>
      <c r="L439" s="253"/>
    </row>
    <row r="440" spans="2:14">
      <c r="B440" s="250" t="s">
        <v>32</v>
      </c>
      <c r="C440" s="250"/>
      <c r="D440" s="27" t="s">
        <v>30</v>
      </c>
      <c r="E440" s="251" t="s">
        <v>150</v>
      </c>
      <c r="F440" s="251"/>
      <c r="G440" s="251"/>
      <c r="H440" s="251"/>
      <c r="I440" s="251"/>
      <c r="J440" s="251"/>
      <c r="K440" s="251"/>
      <c r="L440" s="251"/>
    </row>
    <row r="441" spans="2:14">
      <c r="B441" s="250"/>
      <c r="C441" s="250"/>
      <c r="D441" s="27" t="s">
        <v>31</v>
      </c>
      <c r="E441" s="251">
        <v>104021</v>
      </c>
      <c r="F441" s="251"/>
      <c r="G441" s="251"/>
      <c r="H441" s="251"/>
      <c r="I441" s="251"/>
      <c r="J441" s="251"/>
      <c r="K441" s="251"/>
      <c r="L441" s="251"/>
    </row>
    <row r="442" spans="2:14">
      <c r="B442" s="252"/>
      <c r="C442" s="252"/>
      <c r="D442" s="252"/>
      <c r="E442" s="252"/>
      <c r="F442" s="252"/>
      <c r="G442" s="252"/>
      <c r="H442" s="252"/>
      <c r="I442" s="252"/>
      <c r="J442" s="252"/>
      <c r="K442" s="252"/>
      <c r="L442" s="252"/>
    </row>
    <row r="443" spans="2:14">
      <c r="B443" s="250" t="s">
        <v>33</v>
      </c>
      <c r="C443" s="250"/>
      <c r="D443" s="250"/>
      <c r="E443" s="251" t="s">
        <v>150</v>
      </c>
      <c r="F443" s="251"/>
      <c r="G443" s="251"/>
      <c r="H443" s="251"/>
      <c r="I443" s="251"/>
      <c r="J443" s="251"/>
      <c r="K443" s="251"/>
      <c r="L443" s="251"/>
    </row>
    <row r="444" spans="2:14">
      <c r="B444" s="253"/>
      <c r="C444" s="253"/>
      <c r="D444" s="253"/>
      <c r="E444" s="253"/>
      <c r="F444" s="253"/>
      <c r="G444" s="253"/>
      <c r="H444" s="253"/>
      <c r="I444" s="253"/>
      <c r="J444" s="253"/>
      <c r="K444" s="253"/>
      <c r="L444" s="253"/>
    </row>
    <row r="445" spans="2:14">
      <c r="B445" s="250" t="s">
        <v>34</v>
      </c>
      <c r="C445" s="250"/>
      <c r="D445" s="250"/>
      <c r="E445" s="251">
        <v>1006</v>
      </c>
      <c r="F445" s="251"/>
      <c r="G445" s="251"/>
      <c r="H445" s="251"/>
      <c r="I445" s="251"/>
      <c r="J445" s="251"/>
      <c r="K445" s="251"/>
      <c r="L445" s="251"/>
    </row>
    <row r="446" spans="2:14">
      <c r="B446" s="252"/>
      <c r="C446" s="252"/>
      <c r="D446" s="252"/>
      <c r="E446" s="252"/>
      <c r="F446" s="252"/>
      <c r="G446" s="252"/>
      <c r="H446" s="252"/>
      <c r="I446" s="252"/>
      <c r="J446" s="252"/>
      <c r="K446" s="252"/>
      <c r="L446" s="252"/>
    </row>
    <row r="447" spans="2:14">
      <c r="B447" s="250" t="s">
        <v>35</v>
      </c>
      <c r="C447" s="250"/>
      <c r="D447" s="250"/>
      <c r="E447" s="251">
        <v>1</v>
      </c>
      <c r="F447" s="251"/>
      <c r="G447" s="251"/>
      <c r="H447" s="251"/>
      <c r="I447" s="251"/>
      <c r="J447" s="251"/>
      <c r="K447" s="251"/>
      <c r="L447" s="251"/>
    </row>
    <row r="448" spans="2:14">
      <c r="B448" s="253"/>
      <c r="C448" s="253"/>
      <c r="D448" s="253"/>
      <c r="E448" s="253"/>
      <c r="F448" s="253"/>
      <c r="G448" s="253"/>
      <c r="H448" s="253"/>
      <c r="I448" s="253"/>
      <c r="J448" s="253"/>
      <c r="K448" s="253"/>
      <c r="L448" s="253"/>
    </row>
    <row r="449" spans="2:15">
      <c r="B449" s="254" t="s">
        <v>36</v>
      </c>
      <c r="C449" s="254"/>
      <c r="D449" s="27" t="s">
        <v>37</v>
      </c>
      <c r="E449" s="288" t="s">
        <v>148</v>
      </c>
      <c r="F449" s="288"/>
      <c r="G449" s="288"/>
      <c r="H449" s="288"/>
      <c r="I449" s="288"/>
      <c r="J449" s="288"/>
      <c r="K449" s="288"/>
      <c r="L449" s="288"/>
    </row>
    <row r="450" spans="2:15">
      <c r="B450" s="254"/>
      <c r="C450" s="254"/>
      <c r="D450" s="27" t="s">
        <v>38</v>
      </c>
      <c r="E450" s="288" t="s">
        <v>148</v>
      </c>
      <c r="F450" s="288"/>
      <c r="G450" s="288"/>
      <c r="H450" s="288"/>
      <c r="I450" s="288"/>
      <c r="J450" s="288"/>
      <c r="K450" s="288"/>
      <c r="L450" s="288"/>
    </row>
    <row r="451" spans="2:15">
      <c r="B451" s="254"/>
      <c r="C451" s="254"/>
      <c r="D451" s="27" t="s">
        <v>39</v>
      </c>
      <c r="E451" s="288" t="s">
        <v>149</v>
      </c>
      <c r="F451" s="288"/>
      <c r="G451" s="288"/>
      <c r="H451" s="288"/>
      <c r="I451" s="288"/>
      <c r="J451" s="288"/>
      <c r="K451" s="288"/>
      <c r="L451" s="288"/>
    </row>
    <row r="452" spans="2:15">
      <c r="B452" s="252"/>
      <c r="C452" s="252"/>
      <c r="D452" s="252"/>
      <c r="E452" s="252"/>
      <c r="F452" s="252"/>
      <c r="G452" s="252"/>
      <c r="H452" s="252"/>
      <c r="I452" s="252"/>
      <c r="J452" s="252"/>
      <c r="K452" s="252"/>
      <c r="L452" s="252"/>
    </row>
    <row r="453" spans="2:15" ht="27">
      <c r="B453" s="256" t="s">
        <v>40</v>
      </c>
      <c r="C453" s="257"/>
      <c r="D453" s="27" t="s">
        <v>41</v>
      </c>
      <c r="E453" s="262" t="s">
        <v>162</v>
      </c>
      <c r="F453" s="263"/>
      <c r="G453" s="263"/>
      <c r="H453" s="263"/>
      <c r="I453" s="263"/>
      <c r="J453" s="263"/>
      <c r="K453" s="263"/>
      <c r="L453" s="264"/>
    </row>
    <row r="454" spans="2:15" ht="27">
      <c r="B454" s="258"/>
      <c r="C454" s="259"/>
      <c r="D454" s="27" t="s">
        <v>42</v>
      </c>
      <c r="E454" s="251">
        <v>1137</v>
      </c>
      <c r="F454" s="251"/>
      <c r="G454" s="251"/>
      <c r="H454" s="251"/>
      <c r="I454" s="251"/>
      <c r="J454" s="251"/>
      <c r="K454" s="251"/>
      <c r="L454" s="251"/>
    </row>
    <row r="455" spans="2:15" ht="27">
      <c r="B455" s="258"/>
      <c r="C455" s="259"/>
      <c r="D455" s="27" t="s">
        <v>43</v>
      </c>
      <c r="E455" s="262" t="s">
        <v>163</v>
      </c>
      <c r="F455" s="263"/>
      <c r="G455" s="263"/>
      <c r="H455" s="263"/>
      <c r="I455" s="263"/>
      <c r="J455" s="263"/>
      <c r="K455" s="263"/>
      <c r="L455" s="264"/>
    </row>
    <row r="456" spans="2:15" ht="27">
      <c r="B456" s="260"/>
      <c r="C456" s="261"/>
      <c r="D456" s="27" t="s">
        <v>44</v>
      </c>
      <c r="E456" s="251">
        <v>11001</v>
      </c>
      <c r="F456" s="251"/>
      <c r="G456" s="251"/>
      <c r="H456" s="251"/>
      <c r="I456" s="251"/>
      <c r="J456" s="251"/>
      <c r="K456" s="251"/>
      <c r="L456" s="251"/>
    </row>
    <row r="457" spans="2:15">
      <c r="B457" s="253"/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</row>
    <row r="458" spans="2:15">
      <c r="B458" s="250" t="s">
        <v>45</v>
      </c>
      <c r="C458" s="250"/>
      <c r="D458" s="250"/>
      <c r="E458" s="251" t="s">
        <v>154</v>
      </c>
      <c r="F458" s="251"/>
      <c r="G458" s="251"/>
      <c r="H458" s="251"/>
      <c r="I458" s="251"/>
      <c r="J458" s="251"/>
      <c r="K458" s="251"/>
      <c r="L458" s="251"/>
    </row>
    <row r="460" spans="2:15" ht="53.25" customHeight="1">
      <c r="B460" s="246" t="s">
        <v>50</v>
      </c>
      <c r="C460" s="249" t="s">
        <v>1</v>
      </c>
      <c r="D460" s="249"/>
      <c r="E460" s="246" t="s">
        <v>49</v>
      </c>
      <c r="F460" s="246" t="s">
        <v>3</v>
      </c>
      <c r="G460" s="246"/>
      <c r="H460" s="246"/>
      <c r="I460" s="246" t="s">
        <v>47</v>
      </c>
      <c r="J460" s="246" t="s">
        <v>4</v>
      </c>
      <c r="K460" s="246" t="s">
        <v>5</v>
      </c>
      <c r="L460" s="246" t="s">
        <v>6</v>
      </c>
      <c r="M460" s="246" t="s">
        <v>46</v>
      </c>
      <c r="N460" s="246"/>
      <c r="O460" s="246" t="s">
        <v>7</v>
      </c>
    </row>
    <row r="461" spans="2:15" ht="67.5">
      <c r="B461" s="246"/>
      <c r="C461" s="28" t="s">
        <v>8</v>
      </c>
      <c r="D461" s="26" t="s">
        <v>0</v>
      </c>
      <c r="E461" s="246"/>
      <c r="F461" s="26" t="s">
        <v>48</v>
      </c>
      <c r="G461" s="26" t="s">
        <v>9</v>
      </c>
      <c r="H461" s="26" t="s">
        <v>10</v>
      </c>
      <c r="I461" s="246"/>
      <c r="J461" s="246"/>
      <c r="K461" s="246"/>
      <c r="L461" s="246"/>
      <c r="M461" s="26" t="s">
        <v>11</v>
      </c>
      <c r="N461" s="26" t="s">
        <v>12</v>
      </c>
      <c r="O461" s="246"/>
    </row>
    <row r="462" spans="2:15">
      <c r="B462" s="30" t="s">
        <v>13</v>
      </c>
      <c r="C462" s="30" t="s">
        <v>14</v>
      </c>
      <c r="D462" s="30" t="s">
        <v>15</v>
      </c>
      <c r="E462" s="30" t="s">
        <v>16</v>
      </c>
      <c r="F462" s="30" t="s">
        <v>17</v>
      </c>
      <c r="G462" s="30" t="s">
        <v>18</v>
      </c>
      <c r="H462" s="30" t="s">
        <v>19</v>
      </c>
      <c r="I462" s="30" t="s">
        <v>20</v>
      </c>
      <c r="J462" s="30" t="s">
        <v>21</v>
      </c>
      <c r="K462" s="30" t="s">
        <v>22</v>
      </c>
      <c r="L462" s="30" t="s">
        <v>23</v>
      </c>
      <c r="M462" s="30" t="s">
        <v>24</v>
      </c>
      <c r="N462" s="30" t="s">
        <v>25</v>
      </c>
      <c r="O462" s="30" t="s">
        <v>26</v>
      </c>
    </row>
    <row r="463" spans="2:15">
      <c r="B463" s="4">
        <v>1100000</v>
      </c>
      <c r="C463" s="5" t="s">
        <v>76</v>
      </c>
      <c r="D463" s="4" t="s">
        <v>28</v>
      </c>
      <c r="E463" s="31">
        <f>E467+E466</f>
        <v>18000</v>
      </c>
      <c r="F463" s="31">
        <f t="shared" ref="F463:H463" si="27">F467+F466</f>
        <v>0</v>
      </c>
      <c r="G463" s="31">
        <f t="shared" si="27"/>
        <v>1700</v>
      </c>
      <c r="H463" s="31">
        <f t="shared" si="27"/>
        <v>0</v>
      </c>
      <c r="I463" s="31">
        <f t="shared" ref="I463" si="28">E463+F463+G463+H463</f>
        <v>19700</v>
      </c>
      <c r="J463" s="31">
        <f>J467+J466</f>
        <v>13050</v>
      </c>
      <c r="K463" s="31">
        <f t="shared" ref="K463:L463" si="29">K467+K466</f>
        <v>13050</v>
      </c>
      <c r="L463" s="31">
        <f t="shared" si="29"/>
        <v>13050</v>
      </c>
      <c r="M463" s="10"/>
      <c r="N463" s="10"/>
      <c r="O463" s="10"/>
    </row>
    <row r="464" spans="2:15">
      <c r="B464" s="4">
        <v>1123000</v>
      </c>
      <c r="C464" s="6" t="s">
        <v>92</v>
      </c>
      <c r="D464" s="4" t="s">
        <v>28</v>
      </c>
      <c r="E464" s="10"/>
      <c r="F464" s="10"/>
      <c r="G464" s="10"/>
      <c r="H464" s="10"/>
      <c r="I464" s="31"/>
      <c r="J464" s="10"/>
      <c r="K464" s="10"/>
      <c r="L464" s="10"/>
      <c r="M464" s="10"/>
      <c r="N464" s="10"/>
      <c r="O464" s="10"/>
    </row>
    <row r="465" spans="2:15">
      <c r="B465" s="4">
        <v>1123100</v>
      </c>
      <c r="C465" s="5" t="s">
        <v>93</v>
      </c>
      <c r="D465" s="4">
        <v>423100</v>
      </c>
      <c r="E465" s="10"/>
      <c r="F465" s="10"/>
      <c r="G465" s="10"/>
      <c r="H465" s="10"/>
      <c r="I465" s="31"/>
      <c r="J465" s="10"/>
      <c r="K465" s="10"/>
      <c r="L465" s="10"/>
      <c r="M465" s="10"/>
      <c r="N465" s="10"/>
      <c r="O465" s="10"/>
    </row>
    <row r="466" spans="2:15">
      <c r="B466" s="4">
        <v>1123200</v>
      </c>
      <c r="C466" s="5" t="s">
        <v>94</v>
      </c>
      <c r="D466" s="4">
        <v>423200</v>
      </c>
      <c r="E466" s="31">
        <v>18000</v>
      </c>
      <c r="F466" s="10"/>
      <c r="G466" s="31">
        <v>1700</v>
      </c>
      <c r="H466" s="10"/>
      <c r="I466" s="31">
        <f>E466+F466+G466+H466</f>
        <v>19700</v>
      </c>
      <c r="J466" s="31">
        <v>13050</v>
      </c>
      <c r="K466" s="31">
        <v>13050</v>
      </c>
      <c r="L466" s="31">
        <v>13050</v>
      </c>
      <c r="M466" s="10"/>
      <c r="N466" s="10"/>
      <c r="O466" s="10"/>
    </row>
    <row r="467" spans="2:15">
      <c r="B467" s="4">
        <v>1123800</v>
      </c>
      <c r="C467" s="5" t="s">
        <v>100</v>
      </c>
      <c r="D467" s="4">
        <v>423900</v>
      </c>
      <c r="E467" s="31"/>
      <c r="F467" s="10"/>
      <c r="G467" s="10"/>
      <c r="H467" s="10"/>
      <c r="I467" s="31"/>
      <c r="J467" s="10"/>
      <c r="K467" s="10"/>
      <c r="L467" s="10"/>
      <c r="M467" s="10"/>
      <c r="N467" s="10"/>
      <c r="O467" s="10"/>
    </row>
    <row r="468" spans="2:15">
      <c r="B468" s="4">
        <v>1000000</v>
      </c>
      <c r="C468" s="4" t="s">
        <v>235</v>
      </c>
      <c r="D468" s="4"/>
      <c r="E468" s="31">
        <f>E463</f>
        <v>18000</v>
      </c>
      <c r="F468" s="31">
        <f t="shared" ref="F468:H468" si="30">F463</f>
        <v>0</v>
      </c>
      <c r="G468" s="31">
        <f t="shared" si="30"/>
        <v>1700</v>
      </c>
      <c r="H468" s="31">
        <f t="shared" si="30"/>
        <v>0</v>
      </c>
      <c r="I468" s="31">
        <f>I463</f>
        <v>19700</v>
      </c>
      <c r="J468" s="31">
        <f>J463</f>
        <v>13050</v>
      </c>
      <c r="K468" s="31">
        <f>K463</f>
        <v>13050</v>
      </c>
      <c r="L468" s="31">
        <f>L463</f>
        <v>13050</v>
      </c>
      <c r="M468" s="10"/>
      <c r="N468" s="10"/>
      <c r="O468" s="10"/>
    </row>
    <row r="471" spans="2:15">
      <c r="C471" s="193" t="s">
        <v>341</v>
      </c>
      <c r="D471" s="247" t="s">
        <v>70</v>
      </c>
      <c r="E471" s="247"/>
      <c r="F471" s="247"/>
      <c r="G471" s="245" t="s">
        <v>71</v>
      </c>
      <c r="H471" s="245"/>
      <c r="J471" s="248" t="s">
        <v>155</v>
      </c>
      <c r="K471" s="248"/>
      <c r="L471" s="248"/>
    </row>
    <row r="472" spans="2:15">
      <c r="C472" s="8"/>
      <c r="D472" s="8"/>
      <c r="E472" s="1"/>
      <c r="G472" s="245" t="s">
        <v>72</v>
      </c>
      <c r="H472" s="245"/>
      <c r="J472" s="245" t="s">
        <v>73</v>
      </c>
      <c r="K472" s="245"/>
      <c r="L472" s="245"/>
    </row>
    <row r="473" spans="2:15">
      <c r="C473" s="25" t="s">
        <v>74</v>
      </c>
      <c r="D473" s="8"/>
      <c r="E473" s="8"/>
      <c r="F473" s="8"/>
      <c r="G473" s="8"/>
      <c r="H473" s="8"/>
      <c r="I473" s="8"/>
    </row>
    <row r="474" spans="2:15" ht="16.5" customHeight="1">
      <c r="C474" s="8"/>
      <c r="D474" s="247" t="s">
        <v>75</v>
      </c>
      <c r="E474" s="247"/>
      <c r="F474" s="247"/>
      <c r="G474" s="245" t="s">
        <v>71</v>
      </c>
      <c r="H474" s="245"/>
      <c r="I474" s="7"/>
      <c r="J474" s="248" t="s">
        <v>265</v>
      </c>
      <c r="K474" s="248"/>
      <c r="L474" s="248"/>
    </row>
    <row r="475" spans="2:15">
      <c r="C475" s="8"/>
      <c r="D475" s="8"/>
      <c r="E475" s="8"/>
      <c r="F475" s="7"/>
      <c r="G475" s="245" t="s">
        <v>72</v>
      </c>
      <c r="H475" s="245"/>
      <c r="I475" s="7"/>
      <c r="J475" s="245" t="s">
        <v>73</v>
      </c>
      <c r="K475" s="245"/>
      <c r="L475" s="245"/>
    </row>
    <row r="476" spans="2:15">
      <c r="C476" s="8"/>
      <c r="D476" s="8"/>
      <c r="E476" s="8"/>
      <c r="F476" s="7"/>
      <c r="G476" s="145"/>
      <c r="H476" s="145"/>
      <c r="I476" s="7"/>
      <c r="J476" s="145"/>
      <c r="K476" s="145"/>
      <c r="L476" s="145"/>
    </row>
    <row r="477" spans="2:15">
      <c r="C477" s="8"/>
      <c r="D477" s="8"/>
      <c r="E477" s="8"/>
      <c r="F477" s="7"/>
      <c r="G477" s="145"/>
      <c r="H477" s="145"/>
      <c r="I477" s="7"/>
      <c r="J477" s="145"/>
      <c r="K477" s="145"/>
      <c r="L477" s="145"/>
    </row>
    <row r="478" spans="2:15">
      <c r="C478" s="8"/>
      <c r="D478" s="8"/>
      <c r="E478" s="8"/>
      <c r="F478" s="7"/>
      <c r="G478" s="145"/>
      <c r="H478" s="145"/>
      <c r="I478" s="7"/>
      <c r="J478" s="145"/>
      <c r="K478" s="145"/>
      <c r="L478" s="145"/>
    </row>
    <row r="479" spans="2:15">
      <c r="C479" s="8"/>
      <c r="D479" s="8"/>
      <c r="E479" s="8"/>
      <c r="F479" s="7"/>
      <c r="G479" s="145"/>
      <c r="H479" s="145"/>
      <c r="I479" s="7"/>
      <c r="J479" s="145"/>
      <c r="K479" s="145"/>
      <c r="L479" s="145"/>
    </row>
    <row r="480" spans="2:15">
      <c r="C480" s="8"/>
      <c r="D480" s="8"/>
      <c r="E480" s="8"/>
      <c r="F480" s="7"/>
      <c r="G480" s="145"/>
      <c r="H480" s="145"/>
      <c r="I480" s="7"/>
      <c r="J480" s="145"/>
      <c r="K480" s="145"/>
      <c r="L480" s="145"/>
    </row>
    <row r="481" spans="2:14">
      <c r="J481" s="244" t="s">
        <v>128</v>
      </c>
      <c r="K481" s="244"/>
      <c r="L481" s="244"/>
    </row>
    <row r="482" spans="2:14">
      <c r="J482" s="37"/>
      <c r="K482" s="37"/>
      <c r="L482" s="37"/>
    </row>
    <row r="483" spans="2:14">
      <c r="B483" s="265" t="s">
        <v>126</v>
      </c>
      <c r="C483" s="265"/>
      <c r="D483" s="265"/>
      <c r="E483" s="265"/>
      <c r="F483" s="265"/>
      <c r="G483" s="265"/>
      <c r="H483" s="265"/>
      <c r="I483" s="265"/>
      <c r="J483" s="265"/>
      <c r="K483" s="265"/>
      <c r="L483" s="265"/>
    </row>
    <row r="484" spans="2:14">
      <c r="B484" s="265" t="s">
        <v>127</v>
      </c>
      <c r="C484" s="265"/>
      <c r="D484" s="265"/>
      <c r="E484" s="265"/>
      <c r="F484" s="265"/>
      <c r="G484" s="265"/>
      <c r="H484" s="265"/>
      <c r="I484" s="265"/>
      <c r="J484" s="265"/>
      <c r="K484" s="265"/>
      <c r="L484" s="265"/>
    </row>
    <row r="485" spans="2:14">
      <c r="B485" s="265" t="s">
        <v>340</v>
      </c>
      <c r="C485" s="265"/>
      <c r="D485" s="265"/>
      <c r="E485" s="265"/>
      <c r="F485" s="265"/>
      <c r="G485" s="265"/>
      <c r="H485" s="265"/>
      <c r="I485" s="265"/>
      <c r="J485" s="265"/>
      <c r="K485" s="265"/>
      <c r="L485" s="265"/>
    </row>
    <row r="486" spans="2:14">
      <c r="N486" s="12"/>
    </row>
    <row r="487" spans="2:14">
      <c r="B487" s="250" t="s">
        <v>29</v>
      </c>
      <c r="C487" s="250"/>
      <c r="D487" s="35" t="s">
        <v>30</v>
      </c>
      <c r="E487" s="251" t="s">
        <v>150</v>
      </c>
      <c r="F487" s="251"/>
      <c r="G487" s="251"/>
      <c r="H487" s="251"/>
      <c r="I487" s="251"/>
      <c r="J487" s="251"/>
      <c r="K487" s="251"/>
      <c r="L487" s="251"/>
    </row>
    <row r="488" spans="2:14">
      <c r="B488" s="250"/>
      <c r="C488" s="250"/>
      <c r="D488" s="35" t="s">
        <v>31</v>
      </c>
      <c r="E488" s="251">
        <v>104021</v>
      </c>
      <c r="F488" s="251"/>
      <c r="G488" s="251"/>
      <c r="H488" s="251"/>
      <c r="I488" s="251"/>
      <c r="J488" s="251"/>
      <c r="K488" s="251"/>
      <c r="L488" s="251"/>
    </row>
    <row r="489" spans="2:14">
      <c r="B489" s="253"/>
      <c r="C489" s="253"/>
      <c r="D489" s="253"/>
      <c r="E489" s="253"/>
      <c r="F489" s="253"/>
      <c r="G489" s="253"/>
      <c r="H489" s="253"/>
      <c r="I489" s="253"/>
      <c r="J489" s="253"/>
      <c r="K489" s="253"/>
      <c r="L489" s="253"/>
    </row>
    <row r="490" spans="2:14">
      <c r="B490" s="250" t="s">
        <v>32</v>
      </c>
      <c r="C490" s="250"/>
      <c r="D490" s="35" t="s">
        <v>30</v>
      </c>
      <c r="E490" s="251" t="s">
        <v>150</v>
      </c>
      <c r="F490" s="251"/>
      <c r="G490" s="251"/>
      <c r="H490" s="251"/>
      <c r="I490" s="251"/>
      <c r="J490" s="251"/>
      <c r="K490" s="251"/>
      <c r="L490" s="251"/>
    </row>
    <row r="491" spans="2:14">
      <c r="B491" s="250"/>
      <c r="C491" s="250"/>
      <c r="D491" s="35" t="s">
        <v>31</v>
      </c>
      <c r="E491" s="251">
        <v>104021</v>
      </c>
      <c r="F491" s="251"/>
      <c r="G491" s="251"/>
      <c r="H491" s="251"/>
      <c r="I491" s="251"/>
      <c r="J491" s="251"/>
      <c r="K491" s="251"/>
      <c r="L491" s="251"/>
    </row>
    <row r="492" spans="2:14">
      <c r="B492" s="252"/>
      <c r="C492" s="252"/>
      <c r="D492" s="252"/>
      <c r="E492" s="252"/>
      <c r="F492" s="252"/>
      <c r="G492" s="252"/>
      <c r="H492" s="252"/>
      <c r="I492" s="252"/>
      <c r="J492" s="252"/>
      <c r="K492" s="252"/>
      <c r="L492" s="252"/>
    </row>
    <row r="493" spans="2:14">
      <c r="B493" s="250" t="s">
        <v>33</v>
      </c>
      <c r="C493" s="250"/>
      <c r="D493" s="250"/>
      <c r="E493" s="251" t="s">
        <v>150</v>
      </c>
      <c r="F493" s="251"/>
      <c r="G493" s="251"/>
      <c r="H493" s="251"/>
      <c r="I493" s="251"/>
      <c r="J493" s="251"/>
      <c r="K493" s="251"/>
      <c r="L493" s="251"/>
    </row>
    <row r="494" spans="2:14">
      <c r="B494" s="253"/>
      <c r="C494" s="253"/>
      <c r="D494" s="253"/>
      <c r="E494" s="253"/>
      <c r="F494" s="253"/>
      <c r="G494" s="253"/>
      <c r="H494" s="253"/>
      <c r="I494" s="253"/>
      <c r="J494" s="253"/>
      <c r="K494" s="253"/>
      <c r="L494" s="253"/>
    </row>
    <row r="495" spans="2:14">
      <c r="B495" s="250" t="s">
        <v>34</v>
      </c>
      <c r="C495" s="250"/>
      <c r="D495" s="250"/>
      <c r="E495" s="251">
        <v>1006</v>
      </c>
      <c r="F495" s="251"/>
      <c r="G495" s="251"/>
      <c r="H495" s="251"/>
      <c r="I495" s="251"/>
      <c r="J495" s="251"/>
      <c r="K495" s="251"/>
      <c r="L495" s="251"/>
    </row>
    <row r="496" spans="2:14">
      <c r="B496" s="252"/>
      <c r="C496" s="252"/>
      <c r="D496" s="252"/>
      <c r="E496" s="252"/>
      <c r="F496" s="252"/>
      <c r="G496" s="252"/>
      <c r="H496" s="252"/>
      <c r="I496" s="252"/>
      <c r="J496" s="252"/>
      <c r="K496" s="252"/>
      <c r="L496" s="252"/>
    </row>
    <row r="497" spans="2:15">
      <c r="B497" s="250" t="s">
        <v>35</v>
      </c>
      <c r="C497" s="250"/>
      <c r="D497" s="250"/>
      <c r="E497" s="251">
        <v>1</v>
      </c>
      <c r="F497" s="251"/>
      <c r="G497" s="251"/>
      <c r="H497" s="251"/>
      <c r="I497" s="251"/>
      <c r="J497" s="251"/>
      <c r="K497" s="251"/>
      <c r="L497" s="251"/>
    </row>
    <row r="498" spans="2:15">
      <c r="B498" s="253"/>
      <c r="C498" s="253"/>
      <c r="D498" s="253"/>
      <c r="E498" s="253"/>
      <c r="F498" s="253"/>
      <c r="G498" s="253"/>
      <c r="H498" s="253"/>
      <c r="I498" s="253"/>
      <c r="J498" s="253"/>
      <c r="K498" s="253"/>
      <c r="L498" s="253"/>
    </row>
    <row r="499" spans="2:15">
      <c r="B499" s="254" t="s">
        <v>36</v>
      </c>
      <c r="C499" s="254"/>
      <c r="D499" s="35" t="s">
        <v>37</v>
      </c>
      <c r="E499" s="288" t="s">
        <v>148</v>
      </c>
      <c r="F499" s="288"/>
      <c r="G499" s="288"/>
      <c r="H499" s="288"/>
      <c r="I499" s="288"/>
      <c r="J499" s="288"/>
      <c r="K499" s="288"/>
      <c r="L499" s="288"/>
    </row>
    <row r="500" spans="2:15">
      <c r="B500" s="254"/>
      <c r="C500" s="254"/>
      <c r="D500" s="35" t="s">
        <v>38</v>
      </c>
      <c r="E500" s="288" t="s">
        <v>148</v>
      </c>
      <c r="F500" s="288"/>
      <c r="G500" s="288"/>
      <c r="H500" s="288"/>
      <c r="I500" s="288"/>
      <c r="J500" s="288"/>
      <c r="K500" s="288"/>
      <c r="L500" s="288"/>
    </row>
    <row r="501" spans="2:15">
      <c r="B501" s="254"/>
      <c r="C501" s="254"/>
      <c r="D501" s="35" t="s">
        <v>39</v>
      </c>
      <c r="E501" s="288" t="s">
        <v>149</v>
      </c>
      <c r="F501" s="288"/>
      <c r="G501" s="288"/>
      <c r="H501" s="288"/>
      <c r="I501" s="288"/>
      <c r="J501" s="288"/>
      <c r="K501" s="288"/>
      <c r="L501" s="288"/>
    </row>
    <row r="502" spans="2:15">
      <c r="B502" s="253"/>
      <c r="C502" s="253"/>
      <c r="D502" s="253"/>
      <c r="E502" s="253"/>
      <c r="F502" s="253"/>
      <c r="G502" s="253"/>
      <c r="H502" s="253"/>
      <c r="I502" s="253"/>
      <c r="J502" s="253"/>
      <c r="K502" s="253"/>
      <c r="L502" s="253"/>
    </row>
    <row r="503" spans="2:15" ht="27" customHeight="1">
      <c r="B503" s="256" t="s">
        <v>40</v>
      </c>
      <c r="C503" s="257"/>
      <c r="D503" s="35" t="s">
        <v>41</v>
      </c>
      <c r="E503" s="262" t="s">
        <v>162</v>
      </c>
      <c r="F503" s="263"/>
      <c r="G503" s="263"/>
      <c r="H503" s="263"/>
      <c r="I503" s="263"/>
      <c r="J503" s="263"/>
      <c r="K503" s="263"/>
      <c r="L503" s="264"/>
    </row>
    <row r="504" spans="2:15" ht="27">
      <c r="B504" s="258"/>
      <c r="C504" s="259"/>
      <c r="D504" s="35" t="s">
        <v>42</v>
      </c>
      <c r="E504" s="251">
        <v>1137</v>
      </c>
      <c r="F504" s="251"/>
      <c r="G504" s="251"/>
      <c r="H504" s="251"/>
      <c r="I504" s="251"/>
      <c r="J504" s="251"/>
      <c r="K504" s="251"/>
      <c r="L504" s="251"/>
    </row>
    <row r="505" spans="2:15" ht="27">
      <c r="B505" s="258"/>
      <c r="C505" s="259"/>
      <c r="D505" s="35" t="s">
        <v>43</v>
      </c>
      <c r="E505" s="262" t="s">
        <v>311</v>
      </c>
      <c r="F505" s="263"/>
      <c r="G505" s="263"/>
      <c r="H505" s="263"/>
      <c r="I505" s="263"/>
      <c r="J505" s="263"/>
      <c r="K505" s="263"/>
      <c r="L505" s="264"/>
    </row>
    <row r="506" spans="2:15" ht="27">
      <c r="B506" s="260"/>
      <c r="C506" s="261"/>
      <c r="D506" s="35" t="s">
        <v>44</v>
      </c>
      <c r="E506" s="251">
        <v>11003</v>
      </c>
      <c r="F506" s="251"/>
      <c r="G506" s="251"/>
      <c r="H506" s="251"/>
      <c r="I506" s="251"/>
      <c r="J506" s="251"/>
      <c r="K506" s="251"/>
      <c r="L506" s="251"/>
    </row>
    <row r="507" spans="2:15">
      <c r="B507" s="253"/>
      <c r="C507" s="253"/>
      <c r="D507" s="253"/>
      <c r="E507" s="253"/>
      <c r="F507" s="253"/>
      <c r="G507" s="253"/>
      <c r="H507" s="253"/>
      <c r="I507" s="253"/>
      <c r="J507" s="253"/>
      <c r="K507" s="253"/>
      <c r="L507" s="253"/>
    </row>
    <row r="508" spans="2:15">
      <c r="B508" s="250" t="s">
        <v>45</v>
      </c>
      <c r="C508" s="250"/>
      <c r="D508" s="250"/>
      <c r="E508" s="251" t="s">
        <v>154</v>
      </c>
      <c r="F508" s="251"/>
      <c r="G508" s="251"/>
      <c r="H508" s="251"/>
      <c r="I508" s="251"/>
      <c r="J508" s="251"/>
      <c r="K508" s="251"/>
      <c r="L508" s="251"/>
    </row>
    <row r="510" spans="2:15" ht="51" customHeight="1">
      <c r="B510" s="246" t="s">
        <v>50</v>
      </c>
      <c r="C510" s="249" t="s">
        <v>1</v>
      </c>
      <c r="D510" s="249"/>
      <c r="E510" s="246" t="s">
        <v>49</v>
      </c>
      <c r="F510" s="246" t="s">
        <v>3</v>
      </c>
      <c r="G510" s="246"/>
      <c r="H510" s="246"/>
      <c r="I510" s="246" t="s">
        <v>47</v>
      </c>
      <c r="J510" s="246" t="s">
        <v>4</v>
      </c>
      <c r="K510" s="246" t="s">
        <v>5</v>
      </c>
      <c r="L510" s="246" t="s">
        <v>6</v>
      </c>
      <c r="M510" s="246" t="s">
        <v>46</v>
      </c>
      <c r="N510" s="246"/>
      <c r="O510" s="246" t="s">
        <v>7</v>
      </c>
    </row>
    <row r="511" spans="2:15" ht="67.5">
      <c r="B511" s="246"/>
      <c r="C511" s="36" t="s">
        <v>8</v>
      </c>
      <c r="D511" s="34" t="s">
        <v>0</v>
      </c>
      <c r="E511" s="246"/>
      <c r="F511" s="34" t="s">
        <v>48</v>
      </c>
      <c r="G511" s="34" t="s">
        <v>9</v>
      </c>
      <c r="H511" s="34" t="s">
        <v>10</v>
      </c>
      <c r="I511" s="246"/>
      <c r="J511" s="246"/>
      <c r="K511" s="246"/>
      <c r="L511" s="246"/>
      <c r="M511" s="34" t="s">
        <v>11</v>
      </c>
      <c r="N511" s="34" t="s">
        <v>12</v>
      </c>
      <c r="O511" s="246"/>
    </row>
    <row r="512" spans="2:15">
      <c r="B512" s="38" t="s">
        <v>13</v>
      </c>
      <c r="C512" s="38" t="s">
        <v>14</v>
      </c>
      <c r="D512" s="38" t="s">
        <v>15</v>
      </c>
      <c r="E512" s="38" t="s">
        <v>16</v>
      </c>
      <c r="F512" s="38" t="s">
        <v>17</v>
      </c>
      <c r="G512" s="38" t="s">
        <v>18</v>
      </c>
      <c r="H512" s="38" t="s">
        <v>19</v>
      </c>
      <c r="I512" s="38" t="s">
        <v>20</v>
      </c>
      <c r="J512" s="38" t="s">
        <v>21</v>
      </c>
      <c r="K512" s="38" t="s">
        <v>22</v>
      </c>
      <c r="L512" s="38" t="s">
        <v>23</v>
      </c>
      <c r="M512" s="38" t="s">
        <v>24</v>
      </c>
      <c r="N512" s="38" t="s">
        <v>25</v>
      </c>
      <c r="O512" s="38" t="s">
        <v>26</v>
      </c>
    </row>
    <row r="513" spans="2:15">
      <c r="B513" s="4">
        <v>1100000</v>
      </c>
      <c r="C513" s="5" t="s">
        <v>76</v>
      </c>
      <c r="D513" s="4" t="s">
        <v>28</v>
      </c>
      <c r="E513" s="31">
        <f>E515</f>
        <v>99955</v>
      </c>
      <c r="F513" s="31">
        <f t="shared" ref="F513:G513" si="31">F515</f>
        <v>0</v>
      </c>
      <c r="G513" s="31">
        <f t="shared" si="31"/>
        <v>7400</v>
      </c>
      <c r="H513" s="31"/>
      <c r="I513" s="31">
        <f t="shared" ref="I513" si="32">E513+F513+G513+H513</f>
        <v>107355</v>
      </c>
      <c r="J513" s="31">
        <f>J515</f>
        <v>76180.899999999994</v>
      </c>
      <c r="K513" s="31">
        <f t="shared" ref="K513:L513" si="33">K515</f>
        <v>76180.899999999994</v>
      </c>
      <c r="L513" s="31">
        <f t="shared" si="33"/>
        <v>76180.899999999994</v>
      </c>
      <c r="M513" s="10"/>
      <c r="N513" s="10"/>
      <c r="O513" s="10"/>
    </row>
    <row r="514" spans="2:15">
      <c r="B514" s="4">
        <v>1176000</v>
      </c>
      <c r="C514" s="6" t="s">
        <v>63</v>
      </c>
      <c r="D514" s="4" t="s">
        <v>28</v>
      </c>
      <c r="E514" s="10"/>
      <c r="F514" s="10"/>
      <c r="G514" s="10"/>
      <c r="H514" s="10"/>
      <c r="I514" s="31"/>
      <c r="J514" s="10"/>
      <c r="K514" s="10"/>
      <c r="L514" s="10"/>
      <c r="M514" s="10"/>
      <c r="N514" s="10"/>
      <c r="O514" s="10"/>
    </row>
    <row r="515" spans="2:15">
      <c r="B515" s="4">
        <v>1176100</v>
      </c>
      <c r="C515" s="5" t="s">
        <v>119</v>
      </c>
      <c r="D515" s="4">
        <v>486100</v>
      </c>
      <c r="E515" s="31">
        <v>99955</v>
      </c>
      <c r="F515" s="10"/>
      <c r="G515" s="31">
        <f>10000-2600</f>
        <v>7400</v>
      </c>
      <c r="H515" s="10"/>
      <c r="I515" s="31">
        <f>E515+F515+G515+H515</f>
        <v>107355</v>
      </c>
      <c r="J515" s="31">
        <v>76180.899999999994</v>
      </c>
      <c r="K515" s="31">
        <v>76180.899999999994</v>
      </c>
      <c r="L515" s="31">
        <v>76180.899999999994</v>
      </c>
      <c r="M515" s="10"/>
      <c r="N515" s="10"/>
      <c r="O515" s="10"/>
    </row>
    <row r="516" spans="2:15">
      <c r="B516" s="4">
        <v>1000000</v>
      </c>
      <c r="C516" s="4" t="s">
        <v>235</v>
      </c>
      <c r="D516" s="4"/>
      <c r="E516" s="31">
        <f>E513</f>
        <v>99955</v>
      </c>
      <c r="F516" s="31">
        <f t="shared" ref="F516:G516" si="34">F513</f>
        <v>0</v>
      </c>
      <c r="G516" s="31">
        <f t="shared" si="34"/>
        <v>7400</v>
      </c>
      <c r="H516" s="10"/>
      <c r="I516" s="31">
        <f>E516+F516+G516+H516</f>
        <v>107355</v>
      </c>
      <c r="J516" s="31">
        <f>J515</f>
        <v>76180.899999999994</v>
      </c>
      <c r="K516" s="31">
        <f t="shared" ref="K516:L516" si="35">K515</f>
        <v>76180.899999999994</v>
      </c>
      <c r="L516" s="31">
        <f t="shared" si="35"/>
        <v>76180.899999999994</v>
      </c>
      <c r="M516" s="10"/>
      <c r="N516" s="10"/>
      <c r="O516" s="10"/>
    </row>
    <row r="517" spans="2:15" ht="17.25">
      <c r="B517" s="66"/>
      <c r="C517" s="66"/>
      <c r="D517" s="66"/>
      <c r="E517" s="67"/>
      <c r="F517" s="68"/>
      <c r="G517" s="68"/>
      <c r="H517" s="68"/>
      <c r="I517" s="225"/>
      <c r="J517" s="68"/>
      <c r="K517" s="68"/>
      <c r="L517" s="68"/>
      <c r="M517" s="68"/>
      <c r="N517" s="68"/>
      <c r="O517" s="68"/>
    </row>
    <row r="519" spans="2:15">
      <c r="C519" s="193" t="s">
        <v>341</v>
      </c>
      <c r="D519" s="247" t="s">
        <v>70</v>
      </c>
      <c r="E519" s="247"/>
      <c r="F519" s="247"/>
      <c r="G519" s="245" t="s">
        <v>71</v>
      </c>
      <c r="H519" s="245"/>
      <c r="J519" s="248" t="s">
        <v>155</v>
      </c>
      <c r="K519" s="248"/>
      <c r="L519" s="248"/>
    </row>
    <row r="520" spans="2:15">
      <c r="C520" s="8"/>
      <c r="D520" s="8"/>
      <c r="E520" s="1"/>
      <c r="G520" s="245" t="s">
        <v>72</v>
      </c>
      <c r="H520" s="245"/>
      <c r="J520" s="245" t="s">
        <v>73</v>
      </c>
      <c r="K520" s="245"/>
      <c r="L520" s="245"/>
    </row>
    <row r="521" spans="2:15">
      <c r="C521" s="33" t="s">
        <v>74</v>
      </c>
      <c r="D521" s="8"/>
      <c r="E521" s="8"/>
      <c r="F521" s="8"/>
      <c r="G521" s="8"/>
      <c r="H521" s="8"/>
      <c r="I521" s="8"/>
    </row>
    <row r="522" spans="2:15" ht="16.5" customHeight="1">
      <c r="C522" s="8"/>
      <c r="D522" s="247" t="s">
        <v>75</v>
      </c>
      <c r="E522" s="247"/>
      <c r="F522" s="247"/>
      <c r="G522" s="245" t="s">
        <v>71</v>
      </c>
      <c r="H522" s="245"/>
      <c r="I522" s="7"/>
      <c r="J522" s="248" t="s">
        <v>265</v>
      </c>
      <c r="K522" s="248"/>
      <c r="L522" s="248"/>
    </row>
    <row r="523" spans="2:15">
      <c r="C523" s="8"/>
      <c r="D523" s="8"/>
      <c r="E523" s="8"/>
      <c r="F523" s="7"/>
      <c r="G523" s="245" t="s">
        <v>72</v>
      </c>
      <c r="H523" s="245"/>
      <c r="I523" s="7"/>
      <c r="J523" s="245" t="s">
        <v>73</v>
      </c>
      <c r="K523" s="245"/>
      <c r="L523" s="245"/>
    </row>
    <row r="524" spans="2:15">
      <c r="C524" s="8"/>
      <c r="D524" s="8"/>
      <c r="E524" s="8"/>
      <c r="F524" s="7"/>
      <c r="G524" s="33"/>
      <c r="H524" s="33"/>
      <c r="I524" s="7"/>
      <c r="J524" s="33"/>
      <c r="K524" s="33"/>
      <c r="L524" s="33"/>
    </row>
    <row r="525" spans="2:15">
      <c r="C525" s="8"/>
      <c r="D525" s="8"/>
      <c r="E525" s="8"/>
      <c r="F525" s="7"/>
      <c r="G525" s="33"/>
      <c r="H525" s="33"/>
      <c r="I525" s="7"/>
      <c r="J525" s="33"/>
      <c r="K525" s="33"/>
      <c r="L525" s="33"/>
    </row>
    <row r="526" spans="2:15">
      <c r="C526" s="8"/>
      <c r="D526" s="8"/>
      <c r="E526" s="8"/>
      <c r="F526" s="7"/>
      <c r="G526" s="145"/>
      <c r="H526" s="145"/>
      <c r="I526" s="7"/>
      <c r="J526" s="145"/>
      <c r="K526" s="145"/>
      <c r="L526" s="145"/>
    </row>
    <row r="527" spans="2:15">
      <c r="C527" s="8"/>
      <c r="D527" s="8"/>
      <c r="E527" s="8"/>
      <c r="F527" s="7"/>
      <c r="G527" s="145"/>
      <c r="H527" s="145"/>
      <c r="I527" s="7"/>
      <c r="J527" s="145"/>
      <c r="K527" s="145"/>
      <c r="L527" s="145"/>
    </row>
    <row r="528" spans="2:15">
      <c r="J528" s="244" t="s">
        <v>128</v>
      </c>
      <c r="K528" s="244"/>
      <c r="L528" s="244"/>
    </row>
    <row r="529" spans="2:14">
      <c r="J529" s="73"/>
      <c r="K529" s="73"/>
      <c r="L529" s="73"/>
    </row>
    <row r="530" spans="2:14">
      <c r="B530" s="265" t="s">
        <v>126</v>
      </c>
      <c r="C530" s="265"/>
      <c r="D530" s="265"/>
      <c r="E530" s="265"/>
      <c r="F530" s="265"/>
      <c r="G530" s="265"/>
      <c r="H530" s="265"/>
      <c r="I530" s="265"/>
      <c r="J530" s="265"/>
      <c r="K530" s="265"/>
      <c r="L530" s="265"/>
    </row>
    <row r="531" spans="2:14">
      <c r="B531" s="265" t="s">
        <v>127</v>
      </c>
      <c r="C531" s="265"/>
      <c r="D531" s="265"/>
      <c r="E531" s="265"/>
      <c r="F531" s="265"/>
      <c r="G531" s="265"/>
      <c r="H531" s="265"/>
      <c r="I531" s="265"/>
      <c r="J531" s="265"/>
      <c r="K531" s="265"/>
      <c r="L531" s="265"/>
    </row>
    <row r="532" spans="2:14">
      <c r="B532" s="265" t="s">
        <v>340</v>
      </c>
      <c r="C532" s="265"/>
      <c r="D532" s="265"/>
      <c r="E532" s="265"/>
      <c r="F532" s="265"/>
      <c r="G532" s="265"/>
      <c r="H532" s="265"/>
      <c r="I532" s="265"/>
      <c r="J532" s="265"/>
      <c r="K532" s="265"/>
      <c r="L532" s="265"/>
    </row>
    <row r="533" spans="2:14">
      <c r="N533" s="12"/>
    </row>
    <row r="534" spans="2:14">
      <c r="B534" s="250" t="s">
        <v>29</v>
      </c>
      <c r="C534" s="250"/>
      <c r="D534" s="71" t="s">
        <v>30</v>
      </c>
      <c r="E534" s="251" t="s">
        <v>150</v>
      </c>
      <c r="F534" s="251"/>
      <c r="G534" s="251"/>
      <c r="H534" s="251"/>
      <c r="I534" s="251"/>
      <c r="J534" s="251"/>
      <c r="K534" s="251"/>
      <c r="L534" s="251"/>
    </row>
    <row r="535" spans="2:14">
      <c r="B535" s="250"/>
      <c r="C535" s="250"/>
      <c r="D535" s="71" t="s">
        <v>31</v>
      </c>
      <c r="E535" s="251">
        <v>104021</v>
      </c>
      <c r="F535" s="251"/>
      <c r="G535" s="251"/>
      <c r="H535" s="251"/>
      <c r="I535" s="251"/>
      <c r="J535" s="251"/>
      <c r="K535" s="251"/>
      <c r="L535" s="251"/>
    </row>
    <row r="536" spans="2:14">
      <c r="B536" s="253"/>
      <c r="C536" s="253"/>
      <c r="D536" s="253"/>
      <c r="E536" s="253"/>
      <c r="F536" s="253"/>
      <c r="G536" s="253"/>
      <c r="H536" s="253"/>
      <c r="I536" s="253"/>
      <c r="J536" s="253"/>
      <c r="K536" s="253"/>
      <c r="L536" s="253"/>
    </row>
    <row r="537" spans="2:14">
      <c r="B537" s="250" t="s">
        <v>32</v>
      </c>
      <c r="C537" s="250"/>
      <c r="D537" s="71" t="s">
        <v>30</v>
      </c>
      <c r="E537" s="251" t="s">
        <v>150</v>
      </c>
      <c r="F537" s="251"/>
      <c r="G537" s="251"/>
      <c r="H537" s="251"/>
      <c r="I537" s="251"/>
      <c r="J537" s="251"/>
      <c r="K537" s="251"/>
      <c r="L537" s="251"/>
    </row>
    <row r="538" spans="2:14">
      <c r="B538" s="250"/>
      <c r="C538" s="250"/>
      <c r="D538" s="71" t="s">
        <v>31</v>
      </c>
      <c r="E538" s="251">
        <v>104021</v>
      </c>
      <c r="F538" s="251"/>
      <c r="G538" s="251"/>
      <c r="H538" s="251"/>
      <c r="I538" s="251"/>
      <c r="J538" s="251"/>
      <c r="K538" s="251"/>
      <c r="L538" s="251"/>
    </row>
    <row r="539" spans="2:14">
      <c r="B539" s="252"/>
      <c r="C539" s="252"/>
      <c r="D539" s="252"/>
      <c r="E539" s="252"/>
      <c r="F539" s="252"/>
      <c r="G539" s="252"/>
      <c r="H539" s="252"/>
      <c r="I539" s="252"/>
      <c r="J539" s="252"/>
      <c r="K539" s="252"/>
      <c r="L539" s="252"/>
    </row>
    <row r="540" spans="2:14">
      <c r="B540" s="250" t="s">
        <v>33</v>
      </c>
      <c r="C540" s="250"/>
      <c r="D540" s="250"/>
      <c r="E540" s="251" t="s">
        <v>150</v>
      </c>
      <c r="F540" s="251"/>
      <c r="G540" s="251"/>
      <c r="H540" s="251"/>
      <c r="I540" s="251"/>
      <c r="J540" s="251"/>
      <c r="K540" s="251"/>
      <c r="L540" s="251"/>
    </row>
    <row r="541" spans="2:14">
      <c r="B541" s="253"/>
      <c r="C541" s="253"/>
      <c r="D541" s="253"/>
      <c r="E541" s="253"/>
      <c r="F541" s="253"/>
      <c r="G541" s="253"/>
      <c r="H541" s="253"/>
      <c r="I541" s="253"/>
      <c r="J541" s="253"/>
      <c r="K541" s="253"/>
      <c r="L541" s="253"/>
    </row>
    <row r="542" spans="2:14">
      <c r="B542" s="250" t="s">
        <v>34</v>
      </c>
      <c r="C542" s="250"/>
      <c r="D542" s="250"/>
      <c r="E542" s="251">
        <v>1006</v>
      </c>
      <c r="F542" s="251"/>
      <c r="G542" s="251"/>
      <c r="H542" s="251"/>
      <c r="I542" s="251"/>
      <c r="J542" s="251"/>
      <c r="K542" s="251"/>
      <c r="L542" s="251"/>
    </row>
    <row r="543" spans="2:14">
      <c r="B543" s="252"/>
      <c r="C543" s="252"/>
      <c r="D543" s="252"/>
      <c r="E543" s="252"/>
      <c r="F543" s="252"/>
      <c r="G543" s="252"/>
      <c r="H543" s="252"/>
      <c r="I543" s="252"/>
      <c r="J543" s="252"/>
      <c r="K543" s="252"/>
      <c r="L543" s="252"/>
    </row>
    <row r="544" spans="2:14">
      <c r="B544" s="250" t="s">
        <v>35</v>
      </c>
      <c r="C544" s="250"/>
      <c r="D544" s="250"/>
      <c r="E544" s="251">
        <v>1</v>
      </c>
      <c r="F544" s="251"/>
      <c r="G544" s="251"/>
      <c r="H544" s="251"/>
      <c r="I544" s="251"/>
      <c r="J544" s="251"/>
      <c r="K544" s="251"/>
      <c r="L544" s="251"/>
    </row>
    <row r="545" spans="2:15">
      <c r="B545" s="253"/>
      <c r="C545" s="253"/>
      <c r="D545" s="253"/>
      <c r="E545" s="253"/>
      <c r="F545" s="253"/>
      <c r="G545" s="253"/>
      <c r="H545" s="253"/>
      <c r="I545" s="253"/>
      <c r="J545" s="253"/>
      <c r="K545" s="253"/>
      <c r="L545" s="253"/>
    </row>
    <row r="546" spans="2:15">
      <c r="B546" s="254" t="s">
        <v>36</v>
      </c>
      <c r="C546" s="254"/>
      <c r="D546" s="71" t="s">
        <v>37</v>
      </c>
      <c r="E546" s="251" t="s">
        <v>167</v>
      </c>
      <c r="F546" s="251"/>
      <c r="G546" s="251"/>
      <c r="H546" s="251"/>
      <c r="I546" s="251"/>
      <c r="J546" s="251"/>
      <c r="K546" s="251"/>
      <c r="L546" s="251"/>
    </row>
    <row r="547" spans="2:15">
      <c r="B547" s="254"/>
      <c r="C547" s="254"/>
      <c r="D547" s="71" t="s">
        <v>38</v>
      </c>
      <c r="E547" s="288" t="s">
        <v>156</v>
      </c>
      <c r="F547" s="288"/>
      <c r="G547" s="288"/>
      <c r="H547" s="288"/>
      <c r="I547" s="288"/>
      <c r="J547" s="288"/>
      <c r="K547" s="288"/>
      <c r="L547" s="288"/>
    </row>
    <row r="548" spans="2:15">
      <c r="B548" s="254"/>
      <c r="C548" s="254"/>
      <c r="D548" s="71" t="s">
        <v>39</v>
      </c>
      <c r="E548" s="288" t="s">
        <v>148</v>
      </c>
      <c r="F548" s="288"/>
      <c r="G548" s="288"/>
      <c r="H548" s="288"/>
      <c r="I548" s="288"/>
      <c r="J548" s="288"/>
      <c r="K548" s="288"/>
      <c r="L548" s="288"/>
    </row>
    <row r="549" spans="2:15">
      <c r="B549" s="253"/>
      <c r="C549" s="253"/>
      <c r="D549" s="253"/>
      <c r="E549" s="253"/>
      <c r="F549" s="253"/>
      <c r="G549" s="253"/>
      <c r="H549" s="253"/>
      <c r="I549" s="253"/>
      <c r="J549" s="253"/>
      <c r="K549" s="253"/>
      <c r="L549" s="253"/>
    </row>
    <row r="550" spans="2:15" ht="27">
      <c r="B550" s="256" t="s">
        <v>40</v>
      </c>
      <c r="C550" s="257"/>
      <c r="D550" s="71" t="s">
        <v>41</v>
      </c>
      <c r="E550" s="262" t="s">
        <v>151</v>
      </c>
      <c r="F550" s="263"/>
      <c r="G550" s="263"/>
      <c r="H550" s="263"/>
      <c r="I550" s="263"/>
      <c r="J550" s="263"/>
      <c r="K550" s="263"/>
      <c r="L550" s="264"/>
    </row>
    <row r="551" spans="2:15" ht="27">
      <c r="B551" s="258"/>
      <c r="C551" s="259"/>
      <c r="D551" s="71" t="s">
        <v>42</v>
      </c>
      <c r="E551" s="251">
        <v>1108</v>
      </c>
      <c r="F551" s="251"/>
      <c r="G551" s="251"/>
      <c r="H551" s="251"/>
      <c r="I551" s="251"/>
      <c r="J551" s="251"/>
      <c r="K551" s="251"/>
      <c r="L551" s="251"/>
    </row>
    <row r="552" spans="2:15" ht="44.25" customHeight="1">
      <c r="B552" s="258"/>
      <c r="C552" s="259"/>
      <c r="D552" s="71" t="s">
        <v>43</v>
      </c>
      <c r="E552" s="262" t="s">
        <v>243</v>
      </c>
      <c r="F552" s="263"/>
      <c r="G552" s="263"/>
      <c r="H552" s="263"/>
      <c r="I552" s="263"/>
      <c r="J552" s="263"/>
      <c r="K552" s="263"/>
      <c r="L552" s="264"/>
    </row>
    <row r="553" spans="2:15" ht="27">
      <c r="B553" s="260"/>
      <c r="C553" s="261"/>
      <c r="D553" s="71" t="s">
        <v>44</v>
      </c>
      <c r="E553" s="251">
        <v>11005</v>
      </c>
      <c r="F553" s="251"/>
      <c r="G553" s="251"/>
      <c r="H553" s="251"/>
      <c r="I553" s="251"/>
      <c r="J553" s="251"/>
      <c r="K553" s="251"/>
      <c r="L553" s="251"/>
    </row>
    <row r="554" spans="2:15">
      <c r="B554" s="253"/>
      <c r="C554" s="253"/>
      <c r="D554" s="253"/>
      <c r="E554" s="253"/>
      <c r="F554" s="253"/>
      <c r="G554" s="253"/>
      <c r="H554" s="253"/>
      <c r="I554" s="253"/>
      <c r="J554" s="253"/>
      <c r="K554" s="253"/>
      <c r="L554" s="253"/>
    </row>
    <row r="555" spans="2:15">
      <c r="B555" s="250" t="s">
        <v>45</v>
      </c>
      <c r="C555" s="250"/>
      <c r="D555" s="250"/>
      <c r="E555" s="251" t="s">
        <v>154</v>
      </c>
      <c r="F555" s="251"/>
      <c r="G555" s="251"/>
      <c r="H555" s="251"/>
      <c r="I555" s="251"/>
      <c r="J555" s="251"/>
      <c r="K555" s="251"/>
      <c r="L555" s="251"/>
    </row>
    <row r="557" spans="2:15" ht="54.75" customHeight="1">
      <c r="B557" s="246" t="s">
        <v>50</v>
      </c>
      <c r="C557" s="249" t="s">
        <v>1</v>
      </c>
      <c r="D557" s="249"/>
      <c r="E557" s="246" t="s">
        <v>49</v>
      </c>
      <c r="F557" s="246" t="s">
        <v>3</v>
      </c>
      <c r="G557" s="246"/>
      <c r="H557" s="246"/>
      <c r="I557" s="246" t="s">
        <v>47</v>
      </c>
      <c r="J557" s="246" t="s">
        <v>4</v>
      </c>
      <c r="K557" s="246" t="s">
        <v>5</v>
      </c>
      <c r="L557" s="246" t="s">
        <v>6</v>
      </c>
      <c r="M557" s="246" t="s">
        <v>46</v>
      </c>
      <c r="N557" s="246"/>
      <c r="O557" s="246" t="s">
        <v>7</v>
      </c>
    </row>
    <row r="558" spans="2:15" ht="67.5">
      <c r="B558" s="246"/>
      <c r="C558" s="72" t="s">
        <v>8</v>
      </c>
      <c r="D558" s="70" t="s">
        <v>0</v>
      </c>
      <c r="E558" s="246"/>
      <c r="F558" s="70" t="s">
        <v>48</v>
      </c>
      <c r="G558" s="70" t="s">
        <v>9</v>
      </c>
      <c r="H558" s="70" t="s">
        <v>10</v>
      </c>
      <c r="I558" s="246"/>
      <c r="J558" s="246"/>
      <c r="K558" s="246"/>
      <c r="L558" s="246"/>
      <c r="M558" s="70" t="s">
        <v>11</v>
      </c>
      <c r="N558" s="70" t="s">
        <v>12</v>
      </c>
      <c r="O558" s="246"/>
    </row>
    <row r="559" spans="2:15">
      <c r="B559" s="74" t="s">
        <v>13</v>
      </c>
      <c r="C559" s="74" t="s">
        <v>14</v>
      </c>
      <c r="D559" s="74" t="s">
        <v>15</v>
      </c>
      <c r="E559" s="74" t="s">
        <v>16</v>
      </c>
      <c r="F559" s="74" t="s">
        <v>17</v>
      </c>
      <c r="G559" s="74" t="s">
        <v>18</v>
      </c>
      <c r="H559" s="74" t="s">
        <v>19</v>
      </c>
      <c r="I559" s="74" t="s">
        <v>20</v>
      </c>
      <c r="J559" s="74" t="s">
        <v>21</v>
      </c>
      <c r="K559" s="74" t="s">
        <v>22</v>
      </c>
      <c r="L559" s="74" t="s">
        <v>23</v>
      </c>
      <c r="M559" s="74" t="s">
        <v>24</v>
      </c>
      <c r="N559" s="74" t="s">
        <v>25</v>
      </c>
      <c r="O559" s="74" t="s">
        <v>26</v>
      </c>
    </row>
    <row r="560" spans="2:15">
      <c r="B560" s="4">
        <v>1100000</v>
      </c>
      <c r="C560" s="5" t="s">
        <v>76</v>
      </c>
      <c r="D560" s="4" t="s">
        <v>28</v>
      </c>
      <c r="E560" s="31">
        <f>E562</f>
        <v>0</v>
      </c>
      <c r="F560" s="31">
        <f t="shared" ref="F560:H560" si="36">F562</f>
        <v>0</v>
      </c>
      <c r="G560" s="31">
        <f>G561</f>
        <v>20205.849999999999</v>
      </c>
      <c r="H560" s="31">
        <f t="shared" si="36"/>
        <v>0</v>
      </c>
      <c r="I560" s="31">
        <f t="shared" ref="I560" si="37">E560+F560+G560+H560</f>
        <v>20205.849999999999</v>
      </c>
      <c r="J560" s="31">
        <f>J562</f>
        <v>20205.849999999999</v>
      </c>
      <c r="K560" s="31">
        <f t="shared" ref="K560:L560" si="38">K562</f>
        <v>20205.849999999999</v>
      </c>
      <c r="L560" s="31">
        <f t="shared" si="38"/>
        <v>20205.849999999999</v>
      </c>
      <c r="M560" s="10"/>
      <c r="N560" s="10"/>
      <c r="O560" s="10"/>
    </row>
    <row r="561" spans="2:15" ht="27">
      <c r="B561" s="4">
        <v>1172000</v>
      </c>
      <c r="C561" s="6" t="s">
        <v>61</v>
      </c>
      <c r="D561" s="4" t="s">
        <v>28</v>
      </c>
      <c r="E561" s="10"/>
      <c r="F561" s="10"/>
      <c r="G561" s="31">
        <v>20205.849999999999</v>
      </c>
      <c r="H561" s="10"/>
      <c r="I561" s="31">
        <f>E561+F561+G561+H561</f>
        <v>20205.849999999999</v>
      </c>
      <c r="J561" s="31">
        <f>J562</f>
        <v>20205.849999999999</v>
      </c>
      <c r="K561" s="31">
        <f t="shared" ref="K561:L561" si="39">K562</f>
        <v>20205.849999999999</v>
      </c>
      <c r="L561" s="31">
        <f t="shared" si="39"/>
        <v>20205.849999999999</v>
      </c>
      <c r="M561" s="10"/>
      <c r="N561" s="10"/>
      <c r="O561" s="10"/>
    </row>
    <row r="562" spans="2:15">
      <c r="B562" s="4">
        <v>1172300</v>
      </c>
      <c r="C562" s="5" t="s">
        <v>116</v>
      </c>
      <c r="D562" s="4">
        <v>482300</v>
      </c>
      <c r="E562" s="10"/>
      <c r="F562" s="31"/>
      <c r="G562" s="31"/>
      <c r="H562" s="10"/>
      <c r="I562" s="31">
        <f>E562+F562+G562+H562</f>
        <v>0</v>
      </c>
      <c r="J562" s="31">
        <v>20205.849999999999</v>
      </c>
      <c r="K562" s="31">
        <v>20205.849999999999</v>
      </c>
      <c r="L562" s="31">
        <v>20205.849999999999</v>
      </c>
      <c r="M562" s="10"/>
      <c r="N562" s="10"/>
      <c r="O562" s="10"/>
    </row>
    <row r="563" spans="2:15">
      <c r="B563" s="4"/>
      <c r="C563" s="4" t="s">
        <v>235</v>
      </c>
      <c r="D563" s="4"/>
      <c r="E563" s="31">
        <f>E560</f>
        <v>0</v>
      </c>
      <c r="F563" s="31">
        <f t="shared" ref="F563:H563" si="40">F560</f>
        <v>0</v>
      </c>
      <c r="G563" s="31">
        <f t="shared" si="40"/>
        <v>20205.849999999999</v>
      </c>
      <c r="H563" s="31">
        <f t="shared" si="40"/>
        <v>0</v>
      </c>
      <c r="I563" s="31">
        <f>E563+F563+G563+H563</f>
        <v>20205.849999999999</v>
      </c>
      <c r="J563" s="31">
        <f>J560</f>
        <v>20205.849999999999</v>
      </c>
      <c r="K563" s="31">
        <f>K560</f>
        <v>20205.849999999999</v>
      </c>
      <c r="L563" s="31">
        <f>L560</f>
        <v>20205.849999999999</v>
      </c>
      <c r="M563" s="10"/>
      <c r="N563" s="10"/>
      <c r="O563" s="10"/>
    </row>
    <row r="564" spans="2:15">
      <c r="B564" s="66"/>
      <c r="C564" s="66"/>
      <c r="D564" s="66"/>
      <c r="E564" s="67"/>
      <c r="F564" s="68"/>
      <c r="G564" s="68"/>
      <c r="H564" s="68"/>
      <c r="I564" s="67"/>
      <c r="J564" s="67"/>
      <c r="K564" s="67"/>
      <c r="L564" s="67"/>
      <c r="M564" s="68"/>
      <c r="N564" s="68"/>
      <c r="O564" s="68"/>
    </row>
    <row r="565" spans="2:15">
      <c r="C565" s="193" t="s">
        <v>341</v>
      </c>
      <c r="D565" s="247" t="s">
        <v>70</v>
      </c>
      <c r="E565" s="247"/>
      <c r="F565" s="247"/>
      <c r="G565" s="245" t="s">
        <v>71</v>
      </c>
      <c r="H565" s="245"/>
      <c r="J565" s="248" t="s">
        <v>155</v>
      </c>
      <c r="K565" s="248"/>
      <c r="L565" s="248"/>
    </row>
    <row r="566" spans="2:15">
      <c r="C566" s="8"/>
      <c r="D566" s="8"/>
      <c r="E566" s="1"/>
      <c r="G566" s="245" t="s">
        <v>72</v>
      </c>
      <c r="H566" s="245"/>
      <c r="J566" s="245" t="s">
        <v>73</v>
      </c>
      <c r="K566" s="245"/>
      <c r="L566" s="245"/>
    </row>
    <row r="567" spans="2:15">
      <c r="C567" s="69" t="s">
        <v>74</v>
      </c>
      <c r="D567" s="8"/>
      <c r="E567" s="8"/>
      <c r="F567" s="8"/>
      <c r="G567" s="8"/>
      <c r="H567" s="8"/>
      <c r="I567" s="8"/>
    </row>
    <row r="568" spans="2:15" ht="16.5" customHeight="1">
      <c r="C568" s="8"/>
      <c r="D568" s="247" t="s">
        <v>75</v>
      </c>
      <c r="E568" s="247"/>
      <c r="F568" s="247"/>
      <c r="G568" s="245" t="s">
        <v>71</v>
      </c>
      <c r="H568" s="245"/>
      <c r="I568" s="7"/>
      <c r="J568" s="248" t="s">
        <v>265</v>
      </c>
      <c r="K568" s="248"/>
      <c r="L568" s="248"/>
    </row>
    <row r="569" spans="2:15">
      <c r="C569" s="8"/>
      <c r="D569" s="8"/>
      <c r="E569" s="8"/>
      <c r="F569" s="7"/>
      <c r="G569" s="245" t="s">
        <v>72</v>
      </c>
      <c r="H569" s="245"/>
      <c r="I569" s="7"/>
      <c r="J569" s="245" t="s">
        <v>73</v>
      </c>
      <c r="K569" s="245"/>
      <c r="L569" s="245"/>
    </row>
    <row r="571" spans="2:15">
      <c r="C571" s="8"/>
      <c r="D571" s="8"/>
      <c r="E571" s="8"/>
      <c r="F571" s="7"/>
      <c r="G571" s="64"/>
      <c r="H571" s="64"/>
      <c r="I571" s="7"/>
      <c r="J571" s="64"/>
      <c r="K571" s="64"/>
      <c r="L571" s="64"/>
    </row>
    <row r="572" spans="2:15">
      <c r="C572" s="8"/>
      <c r="D572" s="8"/>
      <c r="E572" s="8"/>
      <c r="F572" s="7"/>
      <c r="G572" s="145"/>
      <c r="H572" s="145"/>
      <c r="I572" s="7"/>
      <c r="J572" s="145"/>
      <c r="K572" s="145"/>
      <c r="L572" s="145"/>
    </row>
    <row r="573" spans="2:15">
      <c r="J573" s="244" t="s">
        <v>128</v>
      </c>
      <c r="K573" s="244"/>
      <c r="L573" s="244"/>
    </row>
    <row r="574" spans="2:15">
      <c r="J574" s="128"/>
      <c r="K574" s="128"/>
      <c r="L574" s="128"/>
    </row>
    <row r="575" spans="2:15">
      <c r="B575" s="265" t="s">
        <v>126</v>
      </c>
      <c r="C575" s="265"/>
      <c r="D575" s="265"/>
      <c r="E575" s="265"/>
      <c r="F575" s="265"/>
      <c r="G575" s="265"/>
      <c r="H575" s="265"/>
      <c r="I575" s="265"/>
      <c r="J575" s="265"/>
      <c r="K575" s="265"/>
      <c r="L575" s="265"/>
    </row>
    <row r="576" spans="2:15">
      <c r="B576" s="265" t="s">
        <v>127</v>
      </c>
      <c r="C576" s="265"/>
      <c r="D576" s="265"/>
      <c r="E576" s="265"/>
      <c r="F576" s="265"/>
      <c r="G576" s="265"/>
      <c r="H576" s="265"/>
      <c r="I576" s="265"/>
      <c r="J576" s="265"/>
      <c r="K576" s="265"/>
      <c r="L576" s="265"/>
    </row>
    <row r="577" spans="2:14">
      <c r="B577" s="265" t="s">
        <v>340</v>
      </c>
      <c r="C577" s="265"/>
      <c r="D577" s="265"/>
      <c r="E577" s="265"/>
      <c r="F577" s="265"/>
      <c r="G577" s="265"/>
      <c r="H577" s="265"/>
      <c r="I577" s="265"/>
      <c r="J577" s="265"/>
      <c r="K577" s="265"/>
      <c r="L577" s="265"/>
    </row>
    <row r="578" spans="2:14">
      <c r="N578" s="12"/>
    </row>
    <row r="579" spans="2:14">
      <c r="B579" s="250" t="s">
        <v>29</v>
      </c>
      <c r="C579" s="250"/>
      <c r="D579" s="126" t="s">
        <v>30</v>
      </c>
      <c r="E579" s="251" t="s">
        <v>150</v>
      </c>
      <c r="F579" s="251"/>
      <c r="G579" s="251"/>
      <c r="H579" s="251"/>
      <c r="I579" s="251"/>
      <c r="J579" s="251"/>
      <c r="K579" s="251"/>
      <c r="L579" s="251"/>
    </row>
    <row r="580" spans="2:14">
      <c r="B580" s="250"/>
      <c r="C580" s="250"/>
      <c r="D580" s="126" t="s">
        <v>31</v>
      </c>
      <c r="E580" s="251">
        <v>104021</v>
      </c>
      <c r="F580" s="251"/>
      <c r="G580" s="251"/>
      <c r="H580" s="251"/>
      <c r="I580" s="251"/>
      <c r="J580" s="251"/>
      <c r="K580" s="251"/>
      <c r="L580" s="251"/>
    </row>
    <row r="581" spans="2:14">
      <c r="B581" s="253"/>
      <c r="C581" s="253"/>
      <c r="D581" s="253"/>
      <c r="E581" s="253"/>
      <c r="F581" s="253"/>
      <c r="G581" s="253"/>
      <c r="H581" s="253"/>
      <c r="I581" s="253"/>
      <c r="J581" s="253"/>
      <c r="K581" s="253"/>
      <c r="L581" s="253"/>
    </row>
    <row r="582" spans="2:14">
      <c r="B582" s="250" t="s">
        <v>32</v>
      </c>
      <c r="C582" s="250"/>
      <c r="D582" s="126" t="s">
        <v>30</v>
      </c>
      <c r="E582" s="251" t="s">
        <v>150</v>
      </c>
      <c r="F582" s="251"/>
      <c r="G582" s="251"/>
      <c r="H582" s="251"/>
      <c r="I582" s="251"/>
      <c r="J582" s="251"/>
      <c r="K582" s="251"/>
      <c r="L582" s="251"/>
    </row>
    <row r="583" spans="2:14">
      <c r="B583" s="250"/>
      <c r="C583" s="250"/>
      <c r="D583" s="126" t="s">
        <v>31</v>
      </c>
      <c r="E583" s="251">
        <v>104021</v>
      </c>
      <c r="F583" s="251"/>
      <c r="G583" s="251"/>
      <c r="H583" s="251"/>
      <c r="I583" s="251"/>
      <c r="J583" s="251"/>
      <c r="K583" s="251"/>
      <c r="L583" s="251"/>
    </row>
    <row r="584" spans="2:14">
      <c r="B584" s="252"/>
      <c r="C584" s="252"/>
      <c r="D584" s="252"/>
      <c r="E584" s="252"/>
      <c r="F584" s="252"/>
      <c r="G584" s="252"/>
      <c r="H584" s="252"/>
      <c r="I584" s="252"/>
      <c r="J584" s="252"/>
      <c r="K584" s="252"/>
      <c r="L584" s="252"/>
    </row>
    <row r="585" spans="2:14">
      <c r="B585" s="250" t="s">
        <v>33</v>
      </c>
      <c r="C585" s="250"/>
      <c r="D585" s="250"/>
      <c r="E585" s="251" t="s">
        <v>150</v>
      </c>
      <c r="F585" s="251"/>
      <c r="G585" s="251"/>
      <c r="H585" s="251"/>
      <c r="I585" s="251"/>
      <c r="J585" s="251"/>
      <c r="K585" s="251"/>
      <c r="L585" s="251"/>
    </row>
    <row r="586" spans="2:14">
      <c r="B586" s="253"/>
      <c r="C586" s="253"/>
      <c r="D586" s="253"/>
      <c r="E586" s="253"/>
      <c r="F586" s="253"/>
      <c r="G586" s="253"/>
      <c r="H586" s="253"/>
      <c r="I586" s="253"/>
      <c r="J586" s="253"/>
      <c r="K586" s="253"/>
      <c r="L586" s="253"/>
    </row>
    <row r="587" spans="2:14">
      <c r="B587" s="250" t="s">
        <v>34</v>
      </c>
      <c r="C587" s="250"/>
      <c r="D587" s="250"/>
      <c r="E587" s="251">
        <v>1006</v>
      </c>
      <c r="F587" s="251"/>
      <c r="G587" s="251"/>
      <c r="H587" s="251"/>
      <c r="I587" s="251"/>
      <c r="J587" s="251"/>
      <c r="K587" s="251"/>
      <c r="L587" s="251"/>
    </row>
    <row r="588" spans="2:14">
      <c r="B588" s="252"/>
      <c r="C588" s="252"/>
      <c r="D588" s="252"/>
      <c r="E588" s="252"/>
      <c r="F588" s="252"/>
      <c r="G588" s="252"/>
      <c r="H588" s="252"/>
      <c r="I588" s="252"/>
      <c r="J588" s="252"/>
      <c r="K588" s="252"/>
      <c r="L588" s="252"/>
    </row>
    <row r="589" spans="2:14">
      <c r="B589" s="250" t="s">
        <v>35</v>
      </c>
      <c r="C589" s="250"/>
      <c r="D589" s="250"/>
      <c r="E589" s="251">
        <v>1</v>
      </c>
      <c r="F589" s="251"/>
      <c r="G589" s="251"/>
      <c r="H589" s="251"/>
      <c r="I589" s="251"/>
      <c r="J589" s="251"/>
      <c r="K589" s="251"/>
      <c r="L589" s="251"/>
    </row>
    <row r="590" spans="2:14">
      <c r="B590" s="253"/>
      <c r="C590" s="253"/>
      <c r="D590" s="253"/>
      <c r="E590" s="253"/>
      <c r="F590" s="253"/>
      <c r="G590" s="253"/>
      <c r="H590" s="253"/>
      <c r="I590" s="253"/>
      <c r="J590" s="253"/>
      <c r="K590" s="253"/>
      <c r="L590" s="253"/>
    </row>
    <row r="591" spans="2:14">
      <c r="B591" s="254" t="s">
        <v>36</v>
      </c>
      <c r="C591" s="254"/>
      <c r="D591" s="126" t="s">
        <v>37</v>
      </c>
      <c r="E591" s="288" t="s">
        <v>148</v>
      </c>
      <c r="F591" s="288"/>
      <c r="G591" s="288"/>
      <c r="H591" s="288"/>
      <c r="I591" s="288"/>
      <c r="J591" s="288"/>
      <c r="K591" s="288"/>
      <c r="L591" s="288"/>
    </row>
    <row r="592" spans="2:14">
      <c r="B592" s="254"/>
      <c r="C592" s="254"/>
      <c r="D592" s="126" t="s">
        <v>38</v>
      </c>
      <c r="E592" s="288" t="s">
        <v>148</v>
      </c>
      <c r="F592" s="288"/>
      <c r="G592" s="288"/>
      <c r="H592" s="288"/>
      <c r="I592" s="288"/>
      <c r="J592" s="288"/>
      <c r="K592" s="288"/>
      <c r="L592" s="288"/>
    </row>
    <row r="593" spans="2:15">
      <c r="B593" s="254"/>
      <c r="C593" s="254"/>
      <c r="D593" s="126" t="s">
        <v>39</v>
      </c>
      <c r="E593" s="288" t="s">
        <v>149</v>
      </c>
      <c r="F593" s="288"/>
      <c r="G593" s="288"/>
      <c r="H593" s="288"/>
      <c r="I593" s="288"/>
      <c r="J593" s="288"/>
      <c r="K593" s="288"/>
      <c r="L593" s="288"/>
    </row>
    <row r="594" spans="2:15">
      <c r="B594" s="253"/>
      <c r="C594" s="253"/>
      <c r="D594" s="253"/>
      <c r="E594" s="253"/>
      <c r="F594" s="253"/>
      <c r="G594" s="253"/>
      <c r="H594" s="253"/>
      <c r="I594" s="253"/>
      <c r="J594" s="253"/>
      <c r="K594" s="253"/>
      <c r="L594" s="253"/>
    </row>
    <row r="595" spans="2:15" ht="27">
      <c r="B595" s="256" t="s">
        <v>40</v>
      </c>
      <c r="C595" s="257"/>
      <c r="D595" s="126" t="s">
        <v>41</v>
      </c>
      <c r="E595" s="262" t="s">
        <v>151</v>
      </c>
      <c r="F595" s="263"/>
      <c r="G595" s="263"/>
      <c r="H595" s="263"/>
      <c r="I595" s="263"/>
      <c r="J595" s="263"/>
      <c r="K595" s="263"/>
      <c r="L595" s="264"/>
    </row>
    <row r="596" spans="2:15" ht="27">
      <c r="B596" s="258"/>
      <c r="C596" s="259"/>
      <c r="D596" s="126" t="s">
        <v>42</v>
      </c>
      <c r="E596" s="251">
        <v>1108</v>
      </c>
      <c r="F596" s="251"/>
      <c r="G596" s="251"/>
      <c r="H596" s="251"/>
      <c r="I596" s="251"/>
      <c r="J596" s="251"/>
      <c r="K596" s="251"/>
      <c r="L596" s="251"/>
    </row>
    <row r="597" spans="2:15" ht="27">
      <c r="B597" s="258"/>
      <c r="C597" s="259"/>
      <c r="D597" s="126" t="s">
        <v>43</v>
      </c>
      <c r="E597" s="262" t="s">
        <v>261</v>
      </c>
      <c r="F597" s="263"/>
      <c r="G597" s="263"/>
      <c r="H597" s="263"/>
      <c r="I597" s="263"/>
      <c r="J597" s="263"/>
      <c r="K597" s="263"/>
      <c r="L597" s="264"/>
    </row>
    <row r="598" spans="2:15" ht="27">
      <c r="B598" s="260"/>
      <c r="C598" s="261"/>
      <c r="D598" s="126" t="s">
        <v>44</v>
      </c>
      <c r="E598" s="251">
        <v>11006</v>
      </c>
      <c r="F598" s="251"/>
      <c r="G598" s="251"/>
      <c r="H598" s="251"/>
      <c r="I598" s="251"/>
      <c r="J598" s="251"/>
      <c r="K598" s="251"/>
      <c r="L598" s="251"/>
    </row>
    <row r="599" spans="2:15">
      <c r="B599" s="253"/>
      <c r="C599" s="253"/>
      <c r="D599" s="253"/>
      <c r="E599" s="253"/>
      <c r="F599" s="253"/>
      <c r="G599" s="253"/>
      <c r="H599" s="253"/>
      <c r="I599" s="253"/>
      <c r="J599" s="253"/>
      <c r="K599" s="253"/>
      <c r="L599" s="253"/>
    </row>
    <row r="600" spans="2:15">
      <c r="B600" s="250" t="s">
        <v>45</v>
      </c>
      <c r="C600" s="250"/>
      <c r="D600" s="250"/>
      <c r="E600" s="251" t="s">
        <v>154</v>
      </c>
      <c r="F600" s="251"/>
      <c r="G600" s="251"/>
      <c r="H600" s="251"/>
      <c r="I600" s="251"/>
      <c r="J600" s="251"/>
      <c r="K600" s="251"/>
      <c r="L600" s="251"/>
    </row>
    <row r="602" spans="2:15" ht="72.75" customHeight="1">
      <c r="B602" s="246" t="s">
        <v>50</v>
      </c>
      <c r="C602" s="249" t="s">
        <v>1</v>
      </c>
      <c r="D602" s="249"/>
      <c r="E602" s="246" t="s">
        <v>49</v>
      </c>
      <c r="F602" s="246" t="s">
        <v>3</v>
      </c>
      <c r="G602" s="246"/>
      <c r="H602" s="246"/>
      <c r="I602" s="246" t="s">
        <v>47</v>
      </c>
      <c r="J602" s="246" t="s">
        <v>4</v>
      </c>
      <c r="K602" s="246" t="s">
        <v>5</v>
      </c>
      <c r="L602" s="246" t="s">
        <v>6</v>
      </c>
      <c r="M602" s="246" t="s">
        <v>46</v>
      </c>
      <c r="N602" s="246"/>
      <c r="O602" s="246" t="s">
        <v>7</v>
      </c>
    </row>
    <row r="603" spans="2:15" ht="67.5">
      <c r="B603" s="246"/>
      <c r="C603" s="127" t="s">
        <v>8</v>
      </c>
      <c r="D603" s="125" t="s">
        <v>0</v>
      </c>
      <c r="E603" s="246"/>
      <c r="F603" s="125" t="s">
        <v>48</v>
      </c>
      <c r="G603" s="125" t="s">
        <v>9</v>
      </c>
      <c r="H603" s="125" t="s">
        <v>10</v>
      </c>
      <c r="I603" s="246"/>
      <c r="J603" s="246"/>
      <c r="K603" s="246"/>
      <c r="L603" s="246"/>
      <c r="M603" s="125" t="s">
        <v>11</v>
      </c>
      <c r="N603" s="125" t="s">
        <v>12</v>
      </c>
      <c r="O603" s="246"/>
    </row>
    <row r="604" spans="2:15">
      <c r="B604" s="129" t="s">
        <v>13</v>
      </c>
      <c r="C604" s="129" t="s">
        <v>14</v>
      </c>
      <c r="D604" s="129" t="s">
        <v>15</v>
      </c>
      <c r="E604" s="129" t="s">
        <v>16</v>
      </c>
      <c r="F604" s="129" t="s">
        <v>17</v>
      </c>
      <c r="G604" s="129" t="s">
        <v>18</v>
      </c>
      <c r="H604" s="129" t="s">
        <v>19</v>
      </c>
      <c r="I604" s="129" t="s">
        <v>20</v>
      </c>
      <c r="J604" s="129" t="s">
        <v>21</v>
      </c>
      <c r="K604" s="129" t="s">
        <v>22</v>
      </c>
      <c r="L604" s="129" t="s">
        <v>23</v>
      </c>
      <c r="M604" s="129" t="s">
        <v>24</v>
      </c>
      <c r="N604" s="129" t="s">
        <v>25</v>
      </c>
      <c r="O604" s="129" t="s">
        <v>26</v>
      </c>
    </row>
    <row r="605" spans="2:15">
      <c r="B605" s="4">
        <v>1100000</v>
      </c>
      <c r="C605" s="5" t="s">
        <v>76</v>
      </c>
      <c r="D605" s="4" t="s">
        <v>28</v>
      </c>
      <c r="E605" s="31">
        <f>E607</f>
        <v>0</v>
      </c>
      <c r="F605" s="31">
        <f t="shared" ref="F605:H605" si="41">F607</f>
        <v>0</v>
      </c>
      <c r="G605" s="31">
        <f t="shared" si="41"/>
        <v>729.87</v>
      </c>
      <c r="H605" s="31">
        <f t="shared" si="41"/>
        <v>0</v>
      </c>
      <c r="I605" s="31">
        <f>E605+F605+G605+H605</f>
        <v>729.87</v>
      </c>
      <c r="J605" s="31">
        <f>J607</f>
        <v>729.87</v>
      </c>
      <c r="K605" s="31">
        <f t="shared" ref="K605:L605" si="42">K607</f>
        <v>729.87</v>
      </c>
      <c r="L605" s="31">
        <f t="shared" si="42"/>
        <v>729.87</v>
      </c>
      <c r="M605" s="10"/>
      <c r="N605" s="10"/>
      <c r="O605" s="10"/>
    </row>
    <row r="606" spans="2:15">
      <c r="B606" s="78">
        <v>1122000</v>
      </c>
      <c r="C606" s="79" t="s">
        <v>237</v>
      </c>
      <c r="D606" s="4" t="s">
        <v>28</v>
      </c>
      <c r="E606" s="31"/>
      <c r="F606" s="10"/>
      <c r="G606" s="10"/>
      <c r="H606" s="10"/>
      <c r="I606" s="31"/>
      <c r="J606" s="31"/>
      <c r="K606" s="31"/>
      <c r="L606" s="31"/>
      <c r="M606" s="10"/>
      <c r="N606" s="10"/>
      <c r="O606" s="10"/>
    </row>
    <row r="607" spans="2:15">
      <c r="B607" s="78">
        <v>1122200</v>
      </c>
      <c r="C607" s="77" t="s">
        <v>90</v>
      </c>
      <c r="D607" s="78">
        <v>422200</v>
      </c>
      <c r="E607" s="31"/>
      <c r="F607" s="10"/>
      <c r="G607" s="31">
        <v>729.87</v>
      </c>
      <c r="H607" s="10"/>
      <c r="I607" s="31">
        <f t="shared" ref="I607" si="43">E607+F607+G607+H607</f>
        <v>729.87</v>
      </c>
      <c r="J607" s="31">
        <v>729.87</v>
      </c>
      <c r="K607" s="31">
        <v>729.87</v>
      </c>
      <c r="L607" s="31">
        <v>729.87</v>
      </c>
      <c r="M607" s="10"/>
      <c r="N607" s="10"/>
      <c r="O607" s="10"/>
    </row>
    <row r="608" spans="2:15">
      <c r="B608" s="4">
        <v>1000000</v>
      </c>
      <c r="C608" s="4" t="s">
        <v>235</v>
      </c>
      <c r="D608" s="4"/>
      <c r="E608" s="31">
        <f>E605</f>
        <v>0</v>
      </c>
      <c r="F608" s="31">
        <f>F605</f>
        <v>0</v>
      </c>
      <c r="G608" s="31">
        <f>G605</f>
        <v>729.87</v>
      </c>
      <c r="H608" s="31">
        <f>H605</f>
        <v>0</v>
      </c>
      <c r="I608" s="31">
        <f>E608+F608+G608+H608</f>
        <v>729.87</v>
      </c>
      <c r="J608" s="31">
        <f>J605</f>
        <v>729.87</v>
      </c>
      <c r="K608" s="31">
        <f>K605</f>
        <v>729.87</v>
      </c>
      <c r="L608" s="31">
        <f>L605</f>
        <v>729.87</v>
      </c>
      <c r="M608" s="10"/>
      <c r="N608" s="10"/>
      <c r="O608" s="10"/>
    </row>
    <row r="609" spans="2:15">
      <c r="B609" s="66"/>
      <c r="C609" s="66"/>
      <c r="D609" s="66"/>
      <c r="E609" s="67"/>
      <c r="F609" s="67"/>
      <c r="G609" s="67"/>
      <c r="H609" s="67"/>
      <c r="I609" s="67"/>
      <c r="J609" s="67"/>
      <c r="K609" s="67"/>
      <c r="L609" s="67"/>
      <c r="M609" s="68"/>
      <c r="N609" s="68"/>
      <c r="O609" s="68"/>
    </row>
    <row r="611" spans="2:15">
      <c r="C611" s="193" t="s">
        <v>341</v>
      </c>
      <c r="D611" s="247" t="s">
        <v>70</v>
      </c>
      <c r="E611" s="247"/>
      <c r="F611" s="247"/>
      <c r="G611" s="245" t="s">
        <v>71</v>
      </c>
      <c r="H611" s="245"/>
      <c r="J611" s="248" t="s">
        <v>155</v>
      </c>
      <c r="K611" s="248"/>
      <c r="L611" s="248"/>
    </row>
    <row r="612" spans="2:15">
      <c r="C612" s="8"/>
      <c r="D612" s="8"/>
      <c r="E612" s="1"/>
      <c r="G612" s="245" t="s">
        <v>72</v>
      </c>
      <c r="H612" s="245"/>
      <c r="J612" s="245" t="s">
        <v>73</v>
      </c>
      <c r="K612" s="245"/>
      <c r="L612" s="245"/>
    </row>
    <row r="613" spans="2:15">
      <c r="C613" s="124" t="s">
        <v>74</v>
      </c>
      <c r="D613" s="8"/>
      <c r="E613" s="8"/>
      <c r="F613" s="8"/>
      <c r="G613" s="8"/>
      <c r="H613" s="8"/>
      <c r="I613" s="8"/>
    </row>
    <row r="614" spans="2:15" ht="16.5" customHeight="1">
      <c r="C614" s="8"/>
      <c r="D614" s="247" t="s">
        <v>75</v>
      </c>
      <c r="E614" s="247"/>
      <c r="F614" s="247"/>
      <c r="G614" s="245" t="s">
        <v>71</v>
      </c>
      <c r="H614" s="245"/>
      <c r="I614" s="7"/>
      <c r="J614" s="248" t="s">
        <v>265</v>
      </c>
      <c r="K614" s="248"/>
      <c r="L614" s="248"/>
    </row>
    <row r="615" spans="2:15">
      <c r="C615" s="8"/>
      <c r="D615" s="8"/>
      <c r="E615" s="8"/>
      <c r="F615" s="7"/>
      <c r="G615" s="245" t="s">
        <v>72</v>
      </c>
      <c r="H615" s="245"/>
      <c r="I615" s="7"/>
      <c r="J615" s="245" t="s">
        <v>73</v>
      </c>
      <c r="K615" s="245"/>
      <c r="L615" s="245"/>
    </row>
    <row r="616" spans="2:15">
      <c r="C616" s="8"/>
      <c r="D616" s="8"/>
      <c r="E616" s="8"/>
      <c r="F616" s="7"/>
      <c r="G616" s="151"/>
      <c r="H616" s="151"/>
      <c r="I616" s="7"/>
      <c r="J616" s="151"/>
      <c r="K616" s="151"/>
      <c r="L616" s="151"/>
    </row>
    <row r="617" spans="2:15">
      <c r="J617" s="244" t="s">
        <v>128</v>
      </c>
      <c r="K617" s="244"/>
      <c r="L617" s="244"/>
    </row>
    <row r="618" spans="2:15">
      <c r="J618" s="23"/>
      <c r="K618" s="23"/>
      <c r="L618" s="23"/>
    </row>
    <row r="619" spans="2:15">
      <c r="B619" s="265" t="s">
        <v>126</v>
      </c>
      <c r="C619" s="265"/>
      <c r="D619" s="265"/>
      <c r="E619" s="265"/>
      <c r="F619" s="265"/>
      <c r="G619" s="265"/>
      <c r="H619" s="265"/>
      <c r="I619" s="265"/>
      <c r="J619" s="265"/>
      <c r="K619" s="265"/>
      <c r="L619" s="265"/>
    </row>
    <row r="620" spans="2:15">
      <c r="B620" s="265" t="s">
        <v>127</v>
      </c>
      <c r="C620" s="265"/>
      <c r="D620" s="265"/>
      <c r="E620" s="265"/>
      <c r="F620" s="265"/>
      <c r="G620" s="265"/>
      <c r="H620" s="265"/>
      <c r="I620" s="265"/>
      <c r="J620" s="265"/>
      <c r="K620" s="265"/>
      <c r="L620" s="265"/>
    </row>
    <row r="621" spans="2:15">
      <c r="B621" s="265" t="s">
        <v>340</v>
      </c>
      <c r="C621" s="265"/>
      <c r="D621" s="265"/>
      <c r="E621" s="265"/>
      <c r="F621" s="265"/>
      <c r="G621" s="265"/>
      <c r="H621" s="265"/>
      <c r="I621" s="265"/>
      <c r="J621" s="265"/>
      <c r="K621" s="265"/>
      <c r="L621" s="265"/>
    </row>
    <row r="622" spans="2:15">
      <c r="N622" s="12"/>
    </row>
    <row r="623" spans="2:15">
      <c r="B623" s="250" t="s">
        <v>29</v>
      </c>
      <c r="C623" s="250"/>
      <c r="D623" s="21" t="s">
        <v>30</v>
      </c>
      <c r="E623" s="266" t="s">
        <v>251</v>
      </c>
      <c r="F623" s="252"/>
      <c r="G623" s="252"/>
      <c r="H623" s="252"/>
      <c r="I623" s="252"/>
      <c r="J623" s="252"/>
      <c r="K623" s="252"/>
      <c r="L623" s="267"/>
    </row>
    <row r="624" spans="2:15">
      <c r="B624" s="250"/>
      <c r="C624" s="250"/>
      <c r="D624" s="21" t="s">
        <v>31</v>
      </c>
      <c r="E624" s="251">
        <v>104016</v>
      </c>
      <c r="F624" s="251"/>
      <c r="G624" s="251"/>
      <c r="H624" s="251"/>
      <c r="I624" s="251"/>
      <c r="J624" s="251"/>
      <c r="K624" s="251"/>
      <c r="L624" s="251"/>
    </row>
    <row r="625" spans="2:12">
      <c r="B625" s="253"/>
      <c r="C625" s="253"/>
      <c r="D625" s="253"/>
      <c r="E625" s="253"/>
      <c r="F625" s="253"/>
      <c r="G625" s="253"/>
      <c r="H625" s="253"/>
      <c r="I625" s="253"/>
      <c r="J625" s="253"/>
      <c r="K625" s="253"/>
      <c r="L625" s="253"/>
    </row>
    <row r="626" spans="2:12">
      <c r="B626" s="250" t="s">
        <v>32</v>
      </c>
      <c r="C626" s="250"/>
      <c r="D626" s="21" t="s">
        <v>30</v>
      </c>
      <c r="E626" s="251" t="s">
        <v>150</v>
      </c>
      <c r="F626" s="251"/>
      <c r="G626" s="251"/>
      <c r="H626" s="251"/>
      <c r="I626" s="251"/>
      <c r="J626" s="251"/>
      <c r="K626" s="251"/>
      <c r="L626" s="251"/>
    </row>
    <row r="627" spans="2:12">
      <c r="B627" s="250"/>
      <c r="C627" s="250"/>
      <c r="D627" s="21" t="s">
        <v>31</v>
      </c>
      <c r="E627" s="251">
        <v>104021</v>
      </c>
      <c r="F627" s="251"/>
      <c r="G627" s="251"/>
      <c r="H627" s="251"/>
      <c r="I627" s="251"/>
      <c r="J627" s="251"/>
      <c r="K627" s="251"/>
      <c r="L627" s="251"/>
    </row>
    <row r="628" spans="2:12">
      <c r="B628" s="252"/>
      <c r="C628" s="252"/>
      <c r="D628" s="252"/>
      <c r="E628" s="252"/>
      <c r="F628" s="252"/>
      <c r="G628" s="252"/>
      <c r="H628" s="252"/>
      <c r="I628" s="252"/>
      <c r="J628" s="252"/>
      <c r="K628" s="252"/>
      <c r="L628" s="252"/>
    </row>
    <row r="629" spans="2:12">
      <c r="B629" s="250" t="s">
        <v>33</v>
      </c>
      <c r="C629" s="250"/>
      <c r="D629" s="250"/>
      <c r="E629" s="251" t="s">
        <v>150</v>
      </c>
      <c r="F629" s="251"/>
      <c r="G629" s="251"/>
      <c r="H629" s="251"/>
      <c r="I629" s="251"/>
      <c r="J629" s="251"/>
      <c r="K629" s="251"/>
      <c r="L629" s="251"/>
    </row>
    <row r="630" spans="2:12">
      <c r="B630" s="253"/>
      <c r="C630" s="253"/>
      <c r="D630" s="253"/>
      <c r="E630" s="253"/>
      <c r="F630" s="253"/>
      <c r="G630" s="253"/>
      <c r="H630" s="253"/>
      <c r="I630" s="253"/>
      <c r="J630" s="253"/>
      <c r="K630" s="253"/>
      <c r="L630" s="253"/>
    </row>
    <row r="631" spans="2:12">
      <c r="B631" s="250" t="s">
        <v>34</v>
      </c>
      <c r="C631" s="250"/>
      <c r="D631" s="250"/>
      <c r="E631" s="251">
        <v>1006</v>
      </c>
      <c r="F631" s="251"/>
      <c r="G631" s="251"/>
      <c r="H631" s="251"/>
      <c r="I631" s="251"/>
      <c r="J631" s="251"/>
      <c r="K631" s="251"/>
      <c r="L631" s="251"/>
    </row>
    <row r="632" spans="2:12">
      <c r="B632" s="252"/>
      <c r="C632" s="252"/>
      <c r="D632" s="252"/>
      <c r="E632" s="252"/>
      <c r="F632" s="252"/>
      <c r="G632" s="252"/>
      <c r="H632" s="252"/>
      <c r="I632" s="252"/>
      <c r="J632" s="252"/>
      <c r="K632" s="252"/>
      <c r="L632" s="252"/>
    </row>
    <row r="633" spans="2:12">
      <c r="B633" s="250" t="s">
        <v>35</v>
      </c>
      <c r="C633" s="250"/>
      <c r="D633" s="250"/>
      <c r="E633" s="251">
        <v>1</v>
      </c>
      <c r="F633" s="251"/>
      <c r="G633" s="251"/>
      <c r="H633" s="251"/>
      <c r="I633" s="251"/>
      <c r="J633" s="251"/>
      <c r="K633" s="251"/>
      <c r="L633" s="251"/>
    </row>
    <row r="634" spans="2:12">
      <c r="B634" s="253"/>
      <c r="C634" s="253"/>
      <c r="D634" s="253"/>
      <c r="E634" s="253"/>
      <c r="F634" s="253"/>
      <c r="G634" s="253"/>
      <c r="H634" s="253"/>
      <c r="I634" s="253"/>
      <c r="J634" s="253"/>
      <c r="K634" s="253"/>
      <c r="L634" s="253"/>
    </row>
    <row r="635" spans="2:12">
      <c r="B635" s="254" t="s">
        <v>36</v>
      </c>
      <c r="C635" s="254"/>
      <c r="D635" s="21" t="s">
        <v>37</v>
      </c>
      <c r="E635" s="251">
        <v>10</v>
      </c>
      <c r="F635" s="251"/>
      <c r="G635" s="251"/>
      <c r="H635" s="251"/>
      <c r="I635" s="251"/>
      <c r="J635" s="251"/>
      <c r="K635" s="251"/>
      <c r="L635" s="251"/>
    </row>
    <row r="636" spans="2:12">
      <c r="B636" s="254"/>
      <c r="C636" s="254"/>
      <c r="D636" s="21" t="s">
        <v>38</v>
      </c>
      <c r="E636" s="251" t="s">
        <v>167</v>
      </c>
      <c r="F636" s="251"/>
      <c r="G636" s="251"/>
      <c r="H636" s="251"/>
      <c r="I636" s="251"/>
      <c r="J636" s="251"/>
      <c r="K636" s="251"/>
      <c r="L636" s="251"/>
    </row>
    <row r="637" spans="2:12">
      <c r="B637" s="254"/>
      <c r="C637" s="254"/>
      <c r="D637" s="21" t="s">
        <v>39</v>
      </c>
      <c r="E637" s="255" t="s">
        <v>148</v>
      </c>
      <c r="F637" s="255"/>
      <c r="G637" s="255"/>
      <c r="H637" s="255"/>
      <c r="I637" s="255"/>
      <c r="J637" s="255"/>
      <c r="K637" s="255"/>
      <c r="L637" s="255"/>
    </row>
    <row r="638" spans="2:12">
      <c r="B638" s="253"/>
      <c r="C638" s="253"/>
      <c r="D638" s="253"/>
      <c r="E638" s="253"/>
      <c r="F638" s="253"/>
      <c r="G638" s="253"/>
      <c r="H638" s="253"/>
      <c r="I638" s="253"/>
      <c r="J638" s="253"/>
      <c r="K638" s="253"/>
      <c r="L638" s="253"/>
    </row>
    <row r="639" spans="2:12" ht="27">
      <c r="B639" s="256" t="s">
        <v>40</v>
      </c>
      <c r="C639" s="257"/>
      <c r="D639" s="21" t="s">
        <v>41</v>
      </c>
      <c r="E639" s="262" t="s">
        <v>166</v>
      </c>
      <c r="F639" s="263"/>
      <c r="G639" s="263"/>
      <c r="H639" s="263"/>
      <c r="I639" s="263"/>
      <c r="J639" s="263"/>
      <c r="K639" s="263"/>
      <c r="L639" s="264"/>
    </row>
    <row r="640" spans="2:12" ht="27">
      <c r="B640" s="258"/>
      <c r="C640" s="259"/>
      <c r="D640" s="21" t="s">
        <v>42</v>
      </c>
      <c r="E640" s="251">
        <v>1205</v>
      </c>
      <c r="F640" s="251"/>
      <c r="G640" s="251"/>
      <c r="H640" s="251"/>
      <c r="I640" s="251"/>
      <c r="J640" s="251"/>
      <c r="K640" s="251"/>
      <c r="L640" s="251"/>
    </row>
    <row r="641" spans="2:15" ht="27">
      <c r="B641" s="258"/>
      <c r="C641" s="259"/>
      <c r="D641" s="21" t="s">
        <v>43</v>
      </c>
      <c r="E641" s="262" t="s">
        <v>165</v>
      </c>
      <c r="F641" s="263"/>
      <c r="G641" s="263"/>
      <c r="H641" s="263"/>
      <c r="I641" s="263"/>
      <c r="J641" s="263"/>
      <c r="K641" s="263"/>
      <c r="L641" s="264"/>
    </row>
    <row r="642" spans="2:15" ht="27">
      <c r="B642" s="260"/>
      <c r="C642" s="261"/>
      <c r="D642" s="21" t="s">
        <v>44</v>
      </c>
      <c r="E642" s="251">
        <v>12006</v>
      </c>
      <c r="F642" s="251"/>
      <c r="G642" s="251"/>
      <c r="H642" s="251"/>
      <c r="I642" s="251"/>
      <c r="J642" s="251"/>
      <c r="K642" s="251"/>
      <c r="L642" s="251"/>
    </row>
    <row r="643" spans="2:15">
      <c r="B643" s="253"/>
      <c r="C643" s="253"/>
      <c r="D643" s="253"/>
      <c r="E643" s="253"/>
      <c r="F643" s="253"/>
      <c r="G643" s="253"/>
      <c r="H643" s="253"/>
      <c r="I643" s="253"/>
      <c r="J643" s="253"/>
      <c r="K643" s="253"/>
      <c r="L643" s="253"/>
    </row>
    <row r="644" spans="2:15">
      <c r="B644" s="250" t="s">
        <v>45</v>
      </c>
      <c r="C644" s="250"/>
      <c r="D644" s="250"/>
      <c r="E644" s="251" t="s">
        <v>154</v>
      </c>
      <c r="F644" s="251"/>
      <c r="G644" s="251"/>
      <c r="H644" s="251"/>
      <c r="I644" s="251"/>
      <c r="J644" s="251"/>
      <c r="K644" s="251"/>
      <c r="L644" s="251"/>
    </row>
    <row r="646" spans="2:15" ht="74.25" customHeight="1">
      <c r="B646" s="246" t="s">
        <v>50</v>
      </c>
      <c r="C646" s="249" t="s">
        <v>1</v>
      </c>
      <c r="D646" s="249"/>
      <c r="E646" s="246" t="s">
        <v>49</v>
      </c>
      <c r="F646" s="246" t="s">
        <v>3</v>
      </c>
      <c r="G646" s="246"/>
      <c r="H646" s="246"/>
      <c r="I646" s="246" t="s">
        <v>47</v>
      </c>
      <c r="J646" s="246" t="s">
        <v>4</v>
      </c>
      <c r="K646" s="246" t="s">
        <v>5</v>
      </c>
      <c r="L646" s="246" t="s">
        <v>6</v>
      </c>
      <c r="M646" s="246" t="s">
        <v>46</v>
      </c>
      <c r="N646" s="246"/>
      <c r="O646" s="246" t="s">
        <v>7</v>
      </c>
    </row>
    <row r="647" spans="2:15" ht="67.5">
      <c r="B647" s="246"/>
      <c r="C647" s="20" t="s">
        <v>8</v>
      </c>
      <c r="D647" s="19" t="s">
        <v>0</v>
      </c>
      <c r="E647" s="246"/>
      <c r="F647" s="19" t="s">
        <v>48</v>
      </c>
      <c r="G647" s="19" t="s">
        <v>9</v>
      </c>
      <c r="H647" s="19" t="s">
        <v>10</v>
      </c>
      <c r="I647" s="246"/>
      <c r="J647" s="246"/>
      <c r="K647" s="246"/>
      <c r="L647" s="246"/>
      <c r="M647" s="19" t="s">
        <v>11</v>
      </c>
      <c r="N647" s="19" t="s">
        <v>12</v>
      </c>
      <c r="O647" s="246"/>
    </row>
    <row r="648" spans="2:15">
      <c r="B648" s="24" t="s">
        <v>13</v>
      </c>
      <c r="C648" s="24" t="s">
        <v>14</v>
      </c>
      <c r="D648" s="24" t="s">
        <v>15</v>
      </c>
      <c r="E648" s="24" t="s">
        <v>16</v>
      </c>
      <c r="F648" s="24" t="s">
        <v>17</v>
      </c>
      <c r="G648" s="24" t="s">
        <v>18</v>
      </c>
      <c r="H648" s="24" t="s">
        <v>19</v>
      </c>
      <c r="I648" s="24" t="s">
        <v>20</v>
      </c>
      <c r="J648" s="24" t="s">
        <v>21</v>
      </c>
      <c r="K648" s="24" t="s">
        <v>22</v>
      </c>
      <c r="L648" s="24" t="s">
        <v>23</v>
      </c>
      <c r="M648" s="24" t="s">
        <v>24</v>
      </c>
      <c r="N648" s="24" t="s">
        <v>25</v>
      </c>
      <c r="O648" s="24" t="s">
        <v>26</v>
      </c>
    </row>
    <row r="649" spans="2:15">
      <c r="B649" s="4">
        <v>1100000</v>
      </c>
      <c r="C649" s="5" t="s">
        <v>76</v>
      </c>
      <c r="D649" s="4" t="s">
        <v>28</v>
      </c>
      <c r="E649" s="31">
        <f>E651</f>
        <v>4945.8</v>
      </c>
      <c r="F649" s="10"/>
      <c r="G649" s="10"/>
      <c r="H649" s="10"/>
      <c r="I649" s="31">
        <f t="shared" ref="I649" si="44">E649+F649+G649+H649</f>
        <v>4945.8</v>
      </c>
      <c r="J649" s="31">
        <f>J651</f>
        <v>3709.4</v>
      </c>
      <c r="K649" s="31">
        <f t="shared" ref="K649:L649" si="45">K651</f>
        <v>3709.4</v>
      </c>
      <c r="L649" s="31">
        <f t="shared" si="45"/>
        <v>3709.4</v>
      </c>
      <c r="M649" s="10"/>
      <c r="N649" s="10"/>
      <c r="O649" s="10"/>
    </row>
    <row r="650" spans="2:15">
      <c r="B650" s="4">
        <v>1173000</v>
      </c>
      <c r="C650" s="6" t="s">
        <v>62</v>
      </c>
      <c r="D650" s="4" t="s">
        <v>28</v>
      </c>
      <c r="E650" s="10"/>
      <c r="F650" s="10"/>
      <c r="G650" s="10"/>
      <c r="H650" s="10"/>
      <c r="I650" s="31"/>
      <c r="J650" s="10"/>
      <c r="K650" s="10"/>
      <c r="L650" s="10"/>
      <c r="M650" s="10"/>
      <c r="N650" s="10"/>
      <c r="O650" s="10"/>
    </row>
    <row r="651" spans="2:15">
      <c r="B651" s="4">
        <v>1173100</v>
      </c>
      <c r="C651" s="5" t="s">
        <v>118</v>
      </c>
      <c r="D651" s="4">
        <v>483100</v>
      </c>
      <c r="E651" s="31">
        <v>4945.8</v>
      </c>
      <c r="F651" s="10"/>
      <c r="G651" s="10"/>
      <c r="H651" s="10"/>
      <c r="I651" s="31">
        <f>E651+F651+G651+H651</f>
        <v>4945.8</v>
      </c>
      <c r="J651" s="31">
        <v>3709.4</v>
      </c>
      <c r="K651" s="31">
        <v>3709.4</v>
      </c>
      <c r="L651" s="31">
        <v>3709.4</v>
      </c>
      <c r="M651" s="10"/>
      <c r="N651" s="10"/>
      <c r="O651" s="10"/>
    </row>
    <row r="652" spans="2:15">
      <c r="B652" s="4">
        <v>1000000</v>
      </c>
      <c r="C652" s="4" t="s">
        <v>235</v>
      </c>
      <c r="D652" s="4"/>
      <c r="E652" s="31">
        <f>E649</f>
        <v>4945.8</v>
      </c>
      <c r="F652" s="10"/>
      <c r="G652" s="10"/>
      <c r="H652" s="10"/>
      <c r="I652" s="31">
        <f>E652+F652+G652+H652</f>
        <v>4945.8</v>
      </c>
      <c r="J652" s="31">
        <f>J649</f>
        <v>3709.4</v>
      </c>
      <c r="K652" s="31">
        <f t="shared" ref="K652:L652" si="46">K649</f>
        <v>3709.4</v>
      </c>
      <c r="L652" s="31">
        <f t="shared" si="46"/>
        <v>3709.4</v>
      </c>
      <c r="M652" s="10"/>
      <c r="N652" s="10"/>
      <c r="O652" s="10"/>
    </row>
    <row r="654" spans="2:15" ht="16.5" customHeight="1">
      <c r="C654" s="193" t="s">
        <v>341</v>
      </c>
      <c r="D654" s="247" t="s">
        <v>70</v>
      </c>
      <c r="E654" s="247"/>
      <c r="F654" s="247"/>
      <c r="G654" s="245" t="s">
        <v>71</v>
      </c>
      <c r="H654" s="245"/>
      <c r="J654" s="248" t="s">
        <v>155</v>
      </c>
      <c r="K654" s="248"/>
      <c r="L654" s="248"/>
    </row>
    <row r="655" spans="2:15">
      <c r="C655" s="8"/>
      <c r="D655" s="8"/>
      <c r="E655" s="1"/>
      <c r="G655" s="245" t="s">
        <v>72</v>
      </c>
      <c r="H655" s="245"/>
      <c r="J655" s="245" t="s">
        <v>73</v>
      </c>
      <c r="K655" s="245"/>
      <c r="L655" s="245"/>
    </row>
    <row r="656" spans="2:15">
      <c r="C656" s="22" t="s">
        <v>74</v>
      </c>
      <c r="D656" s="8"/>
      <c r="E656" s="8"/>
      <c r="F656" s="8"/>
      <c r="G656" s="8"/>
      <c r="H656" s="8"/>
      <c r="I656" s="8"/>
    </row>
    <row r="657" spans="2:14" ht="16.5" customHeight="1">
      <c r="C657" s="8"/>
      <c r="D657" s="247" t="s">
        <v>75</v>
      </c>
      <c r="E657" s="247"/>
      <c r="F657" s="247"/>
      <c r="G657" s="245" t="s">
        <v>71</v>
      </c>
      <c r="H657" s="245"/>
      <c r="I657" s="7"/>
      <c r="J657" s="248" t="s">
        <v>265</v>
      </c>
      <c r="K657" s="248"/>
      <c r="L657" s="248"/>
    </row>
    <row r="658" spans="2:14">
      <c r="C658" s="8"/>
      <c r="D658" s="8"/>
      <c r="E658" s="8"/>
      <c r="F658" s="7"/>
      <c r="G658" s="245" t="s">
        <v>72</v>
      </c>
      <c r="H658" s="245"/>
      <c r="I658" s="7"/>
      <c r="J658" s="245" t="s">
        <v>73</v>
      </c>
      <c r="K658" s="245"/>
      <c r="L658" s="245"/>
    </row>
    <row r="662" spans="2:14">
      <c r="J662" s="244" t="s">
        <v>128</v>
      </c>
      <c r="K662" s="244"/>
      <c r="L662" s="244"/>
    </row>
    <row r="663" spans="2:14">
      <c r="J663" s="37"/>
      <c r="K663" s="37"/>
      <c r="L663" s="37"/>
    </row>
    <row r="664" spans="2:14">
      <c r="B664" s="265" t="s">
        <v>126</v>
      </c>
      <c r="C664" s="265"/>
      <c r="D664" s="265"/>
      <c r="E664" s="265"/>
      <c r="F664" s="265"/>
      <c r="G664" s="265"/>
      <c r="H664" s="265"/>
      <c r="I664" s="265"/>
      <c r="J664" s="265"/>
      <c r="K664" s="265"/>
      <c r="L664" s="265"/>
    </row>
    <row r="665" spans="2:14">
      <c r="B665" s="265" t="s">
        <v>127</v>
      </c>
      <c r="C665" s="265"/>
      <c r="D665" s="265"/>
      <c r="E665" s="265"/>
      <c r="F665" s="265"/>
      <c r="G665" s="265"/>
      <c r="H665" s="265"/>
      <c r="I665" s="265"/>
      <c r="J665" s="265"/>
      <c r="K665" s="265"/>
      <c r="L665" s="265"/>
    </row>
    <row r="666" spans="2:14">
      <c r="B666" s="265" t="s">
        <v>340</v>
      </c>
      <c r="C666" s="265"/>
      <c r="D666" s="265"/>
      <c r="E666" s="265"/>
      <c r="F666" s="265"/>
      <c r="G666" s="265"/>
      <c r="H666" s="265"/>
      <c r="I666" s="265"/>
      <c r="J666" s="265"/>
      <c r="K666" s="265"/>
      <c r="L666" s="265"/>
    </row>
    <row r="667" spans="2:14">
      <c r="N667" s="12"/>
    </row>
    <row r="668" spans="2:14">
      <c r="B668" s="250" t="s">
        <v>29</v>
      </c>
      <c r="C668" s="250"/>
      <c r="D668" s="35" t="s">
        <v>30</v>
      </c>
      <c r="E668" s="266" t="s">
        <v>251</v>
      </c>
      <c r="F668" s="252"/>
      <c r="G668" s="252"/>
      <c r="H668" s="252"/>
      <c r="I668" s="252"/>
      <c r="J668" s="252"/>
      <c r="K668" s="252"/>
      <c r="L668" s="267"/>
    </row>
    <row r="669" spans="2:14">
      <c r="B669" s="250"/>
      <c r="C669" s="250"/>
      <c r="D669" s="35" t="s">
        <v>31</v>
      </c>
      <c r="E669" s="251">
        <v>104016</v>
      </c>
      <c r="F669" s="251"/>
      <c r="G669" s="251"/>
      <c r="H669" s="251"/>
      <c r="I669" s="251"/>
      <c r="J669" s="251"/>
      <c r="K669" s="251"/>
      <c r="L669" s="251"/>
    </row>
    <row r="670" spans="2:14">
      <c r="B670" s="253"/>
      <c r="C670" s="253"/>
      <c r="D670" s="253"/>
      <c r="E670" s="253"/>
      <c r="F670" s="253"/>
      <c r="G670" s="253"/>
      <c r="H670" s="253"/>
      <c r="I670" s="253"/>
      <c r="J670" s="253"/>
      <c r="K670" s="253"/>
      <c r="L670" s="253"/>
    </row>
    <row r="671" spans="2:14">
      <c r="B671" s="250" t="s">
        <v>32</v>
      </c>
      <c r="C671" s="250"/>
      <c r="D671" s="35" t="s">
        <v>30</v>
      </c>
      <c r="E671" s="251" t="s">
        <v>150</v>
      </c>
      <c r="F671" s="251"/>
      <c r="G671" s="251"/>
      <c r="H671" s="251"/>
      <c r="I671" s="251"/>
      <c r="J671" s="251"/>
      <c r="K671" s="251"/>
      <c r="L671" s="251"/>
    </row>
    <row r="672" spans="2:14">
      <c r="B672" s="250"/>
      <c r="C672" s="250"/>
      <c r="D672" s="35" t="s">
        <v>31</v>
      </c>
      <c r="E672" s="251">
        <v>104021</v>
      </c>
      <c r="F672" s="251"/>
      <c r="G672" s="251"/>
      <c r="H672" s="251"/>
      <c r="I672" s="251"/>
      <c r="J672" s="251"/>
      <c r="K672" s="251"/>
      <c r="L672" s="251"/>
    </row>
    <row r="673" spans="2:12">
      <c r="B673" s="252"/>
      <c r="C673" s="252"/>
      <c r="D673" s="252"/>
      <c r="E673" s="252"/>
      <c r="F673" s="252"/>
      <c r="G673" s="252"/>
      <c r="H673" s="252"/>
      <c r="I673" s="252"/>
      <c r="J673" s="252"/>
      <c r="K673" s="252"/>
      <c r="L673" s="252"/>
    </row>
    <row r="674" spans="2:12">
      <c r="B674" s="250" t="s">
        <v>33</v>
      </c>
      <c r="C674" s="250"/>
      <c r="D674" s="250"/>
      <c r="E674" s="251" t="s">
        <v>150</v>
      </c>
      <c r="F674" s="251"/>
      <c r="G674" s="251"/>
      <c r="H674" s="251"/>
      <c r="I674" s="251"/>
      <c r="J674" s="251"/>
      <c r="K674" s="251"/>
      <c r="L674" s="251"/>
    </row>
    <row r="675" spans="2:12">
      <c r="B675" s="253"/>
      <c r="C675" s="253"/>
      <c r="D675" s="253"/>
      <c r="E675" s="253"/>
      <c r="F675" s="253"/>
      <c r="G675" s="253"/>
      <c r="H675" s="253"/>
      <c r="I675" s="253"/>
      <c r="J675" s="253"/>
      <c r="K675" s="253"/>
      <c r="L675" s="253"/>
    </row>
    <row r="676" spans="2:12">
      <c r="B676" s="250" t="s">
        <v>34</v>
      </c>
      <c r="C676" s="250"/>
      <c r="D676" s="250"/>
      <c r="E676" s="251">
        <v>1006</v>
      </c>
      <c r="F676" s="251"/>
      <c r="G676" s="251"/>
      <c r="H676" s="251"/>
      <c r="I676" s="251"/>
      <c r="J676" s="251"/>
      <c r="K676" s="251"/>
      <c r="L676" s="251"/>
    </row>
    <row r="677" spans="2:12">
      <c r="B677" s="252"/>
      <c r="C677" s="252"/>
      <c r="D677" s="252"/>
      <c r="E677" s="252"/>
      <c r="F677" s="252"/>
      <c r="G677" s="252"/>
      <c r="H677" s="252"/>
      <c r="I677" s="252"/>
      <c r="J677" s="252"/>
      <c r="K677" s="252"/>
      <c r="L677" s="252"/>
    </row>
    <row r="678" spans="2:12">
      <c r="B678" s="250" t="s">
        <v>35</v>
      </c>
      <c r="C678" s="250"/>
      <c r="D678" s="250"/>
      <c r="E678" s="251">
        <v>1</v>
      </c>
      <c r="F678" s="251"/>
      <c r="G678" s="251"/>
      <c r="H678" s="251"/>
      <c r="I678" s="251"/>
      <c r="J678" s="251"/>
      <c r="K678" s="251"/>
      <c r="L678" s="251"/>
    </row>
    <row r="679" spans="2:12">
      <c r="B679" s="253"/>
      <c r="C679" s="253"/>
      <c r="D679" s="253"/>
      <c r="E679" s="253"/>
      <c r="F679" s="253"/>
      <c r="G679" s="253"/>
      <c r="H679" s="253"/>
      <c r="I679" s="253"/>
      <c r="J679" s="253"/>
      <c r="K679" s="253"/>
      <c r="L679" s="253"/>
    </row>
    <row r="680" spans="2:12">
      <c r="B680" s="254" t="s">
        <v>36</v>
      </c>
      <c r="C680" s="254"/>
      <c r="D680" s="35" t="s">
        <v>37</v>
      </c>
      <c r="E680" s="251">
        <v>10</v>
      </c>
      <c r="F680" s="251"/>
      <c r="G680" s="251"/>
      <c r="H680" s="251"/>
      <c r="I680" s="251"/>
      <c r="J680" s="251"/>
      <c r="K680" s="251"/>
      <c r="L680" s="251"/>
    </row>
    <row r="681" spans="2:12">
      <c r="B681" s="254"/>
      <c r="C681" s="254"/>
      <c r="D681" s="35" t="s">
        <v>38</v>
      </c>
      <c r="E681" s="288" t="s">
        <v>156</v>
      </c>
      <c r="F681" s="288"/>
      <c r="G681" s="288"/>
      <c r="H681" s="288"/>
      <c r="I681" s="288"/>
      <c r="J681" s="288"/>
      <c r="K681" s="288"/>
      <c r="L681" s="288"/>
    </row>
    <row r="682" spans="2:12">
      <c r="B682" s="254"/>
      <c r="C682" s="254"/>
      <c r="D682" s="35" t="s">
        <v>39</v>
      </c>
      <c r="E682" s="288" t="s">
        <v>149</v>
      </c>
      <c r="F682" s="288"/>
      <c r="G682" s="288"/>
      <c r="H682" s="288"/>
      <c r="I682" s="288"/>
      <c r="J682" s="288"/>
      <c r="K682" s="288"/>
      <c r="L682" s="288"/>
    </row>
    <row r="683" spans="2:12">
      <c r="B683" s="253"/>
      <c r="C683" s="253"/>
      <c r="D683" s="253"/>
      <c r="E683" s="253"/>
      <c r="F683" s="253"/>
      <c r="G683" s="253"/>
      <c r="H683" s="253"/>
      <c r="I683" s="253"/>
      <c r="J683" s="253"/>
      <c r="K683" s="253"/>
      <c r="L683" s="253"/>
    </row>
    <row r="684" spans="2:12" ht="27">
      <c r="B684" s="256" t="s">
        <v>40</v>
      </c>
      <c r="C684" s="257"/>
      <c r="D684" s="35" t="s">
        <v>41</v>
      </c>
      <c r="E684" s="262" t="s">
        <v>236</v>
      </c>
      <c r="F684" s="263"/>
      <c r="G684" s="263"/>
      <c r="H684" s="263"/>
      <c r="I684" s="263"/>
      <c r="J684" s="263"/>
      <c r="K684" s="263"/>
      <c r="L684" s="264"/>
    </row>
    <row r="685" spans="2:12" ht="27">
      <c r="B685" s="258"/>
      <c r="C685" s="259"/>
      <c r="D685" s="35" t="s">
        <v>42</v>
      </c>
      <c r="E685" s="251">
        <v>1015</v>
      </c>
      <c r="F685" s="251"/>
      <c r="G685" s="251"/>
      <c r="H685" s="251"/>
      <c r="I685" s="251"/>
      <c r="J685" s="251"/>
      <c r="K685" s="251"/>
      <c r="L685" s="251"/>
    </row>
    <row r="686" spans="2:12" ht="27" customHeight="1">
      <c r="B686" s="258"/>
      <c r="C686" s="259"/>
      <c r="D686" s="35" t="s">
        <v>43</v>
      </c>
      <c r="E686" s="262" t="s">
        <v>168</v>
      </c>
      <c r="F686" s="263"/>
      <c r="G686" s="263"/>
      <c r="H686" s="263"/>
      <c r="I686" s="263"/>
      <c r="J686" s="263"/>
      <c r="K686" s="263"/>
      <c r="L686" s="264"/>
    </row>
    <row r="687" spans="2:12" ht="27">
      <c r="B687" s="260"/>
      <c r="C687" s="261"/>
      <c r="D687" s="35" t="s">
        <v>44</v>
      </c>
      <c r="E687" s="251">
        <v>12001</v>
      </c>
      <c r="F687" s="251"/>
      <c r="G687" s="251"/>
      <c r="H687" s="251"/>
      <c r="I687" s="251"/>
      <c r="J687" s="251"/>
      <c r="K687" s="251"/>
      <c r="L687" s="251"/>
    </row>
    <row r="688" spans="2:12">
      <c r="B688" s="253"/>
      <c r="C688" s="253"/>
      <c r="D688" s="253"/>
      <c r="E688" s="253"/>
      <c r="F688" s="253"/>
      <c r="G688" s="253"/>
      <c r="H688" s="253"/>
      <c r="I688" s="253"/>
      <c r="J688" s="253"/>
      <c r="K688" s="253"/>
      <c r="L688" s="253"/>
    </row>
    <row r="689" spans="2:15">
      <c r="B689" s="250" t="s">
        <v>45</v>
      </c>
      <c r="C689" s="250"/>
      <c r="D689" s="250"/>
      <c r="E689" s="251" t="s">
        <v>154</v>
      </c>
      <c r="F689" s="251"/>
      <c r="G689" s="251"/>
      <c r="H689" s="251"/>
      <c r="I689" s="251"/>
      <c r="J689" s="251"/>
      <c r="K689" s="251"/>
      <c r="L689" s="251"/>
    </row>
    <row r="691" spans="2:15" ht="39" customHeight="1">
      <c r="B691" s="246" t="s">
        <v>50</v>
      </c>
      <c r="C691" s="249" t="s">
        <v>1</v>
      </c>
      <c r="D691" s="249"/>
      <c r="E691" s="246" t="s">
        <v>49</v>
      </c>
      <c r="F691" s="246" t="s">
        <v>3</v>
      </c>
      <c r="G691" s="246"/>
      <c r="H691" s="246"/>
      <c r="I691" s="246" t="s">
        <v>47</v>
      </c>
      <c r="J691" s="246" t="s">
        <v>4</v>
      </c>
      <c r="K691" s="246" t="s">
        <v>5</v>
      </c>
      <c r="L691" s="246" t="s">
        <v>6</v>
      </c>
      <c r="M691" s="246" t="s">
        <v>46</v>
      </c>
      <c r="N691" s="246"/>
      <c r="O691" s="246" t="s">
        <v>7</v>
      </c>
    </row>
    <row r="692" spans="2:15" ht="67.5">
      <c r="B692" s="246"/>
      <c r="C692" s="36" t="s">
        <v>8</v>
      </c>
      <c r="D692" s="34" t="s">
        <v>0</v>
      </c>
      <c r="E692" s="246"/>
      <c r="F692" s="34" t="s">
        <v>48</v>
      </c>
      <c r="G692" s="34" t="s">
        <v>9</v>
      </c>
      <c r="H692" s="34" t="s">
        <v>10</v>
      </c>
      <c r="I692" s="246"/>
      <c r="J692" s="246"/>
      <c r="K692" s="246"/>
      <c r="L692" s="246"/>
      <c r="M692" s="34" t="s">
        <v>11</v>
      </c>
      <c r="N692" s="34" t="s">
        <v>12</v>
      </c>
      <c r="O692" s="246"/>
    </row>
    <row r="693" spans="2:15">
      <c r="B693" s="38" t="s">
        <v>13</v>
      </c>
      <c r="C693" s="38" t="s">
        <v>14</v>
      </c>
      <c r="D693" s="38" t="s">
        <v>15</v>
      </c>
      <c r="E693" s="38" t="s">
        <v>16</v>
      </c>
      <c r="F693" s="38" t="s">
        <v>17</v>
      </c>
      <c r="G693" s="38" t="s">
        <v>18</v>
      </c>
      <c r="H693" s="38" t="s">
        <v>19</v>
      </c>
      <c r="I693" s="38" t="s">
        <v>20</v>
      </c>
      <c r="J693" s="38" t="s">
        <v>21</v>
      </c>
      <c r="K693" s="38" t="s">
        <v>22</v>
      </c>
      <c r="L693" s="38" t="s">
        <v>23</v>
      </c>
      <c r="M693" s="38" t="s">
        <v>24</v>
      </c>
      <c r="N693" s="38" t="s">
        <v>25</v>
      </c>
      <c r="O693" s="38" t="s">
        <v>26</v>
      </c>
    </row>
    <row r="694" spans="2:15">
      <c r="B694" s="4">
        <v>1100000</v>
      </c>
      <c r="C694" s="5" t="s">
        <v>76</v>
      </c>
      <c r="D694" s="4" t="s">
        <v>28</v>
      </c>
      <c r="E694" s="31">
        <f>E696</f>
        <v>0</v>
      </c>
      <c r="F694" s="10"/>
      <c r="G694" s="31">
        <f>G696</f>
        <v>35136</v>
      </c>
      <c r="H694" s="10"/>
      <c r="I694" s="31">
        <f t="shared" ref="I694" si="47">E694+F694+G694+H694</f>
        <v>35136</v>
      </c>
      <c r="J694" s="31">
        <f>J696</f>
        <v>15730.85</v>
      </c>
      <c r="K694" s="31">
        <f t="shared" ref="K694:L694" si="48">K696</f>
        <v>15730.85</v>
      </c>
      <c r="L694" s="31">
        <f t="shared" si="48"/>
        <v>15730.85</v>
      </c>
      <c r="M694" s="10"/>
      <c r="N694" s="10"/>
      <c r="O694" s="10"/>
    </row>
    <row r="695" spans="2:15" ht="27">
      <c r="B695" s="4">
        <v>1162000</v>
      </c>
      <c r="C695" s="6" t="s">
        <v>60</v>
      </c>
      <c r="D695" s="4" t="s">
        <v>28</v>
      </c>
      <c r="E695" s="10"/>
      <c r="F695" s="10"/>
      <c r="G695" s="10"/>
      <c r="H695" s="10"/>
      <c r="I695" s="31"/>
      <c r="J695" s="10"/>
      <c r="K695" s="10"/>
      <c r="L695" s="10"/>
      <c r="M695" s="10"/>
      <c r="N695" s="10"/>
      <c r="O695" s="10"/>
    </row>
    <row r="696" spans="2:15">
      <c r="B696" s="4">
        <v>1162900</v>
      </c>
      <c r="C696" s="5" t="s">
        <v>113</v>
      </c>
      <c r="D696" s="4">
        <v>472900</v>
      </c>
      <c r="E696" s="31"/>
      <c r="F696" s="10"/>
      <c r="G696" s="31">
        <v>35136</v>
      </c>
      <c r="H696" s="10"/>
      <c r="I696" s="31">
        <f>E696+F696+G696+H696</f>
        <v>35136</v>
      </c>
      <c r="J696" s="31">
        <v>15730.85</v>
      </c>
      <c r="K696" s="31">
        <v>15730.85</v>
      </c>
      <c r="L696" s="31">
        <v>15730.85</v>
      </c>
      <c r="M696" s="10"/>
      <c r="N696" s="10"/>
      <c r="O696" s="10"/>
    </row>
    <row r="697" spans="2:15">
      <c r="B697" s="4">
        <v>1000000</v>
      </c>
      <c r="C697" s="4" t="s">
        <v>235</v>
      </c>
      <c r="D697" s="4"/>
      <c r="E697" s="31">
        <f>E694</f>
        <v>0</v>
      </c>
      <c r="F697" s="10"/>
      <c r="G697" s="31">
        <f>G694</f>
        <v>35136</v>
      </c>
      <c r="H697" s="10"/>
      <c r="I697" s="31">
        <f>E697+F697+G697+H697</f>
        <v>35136</v>
      </c>
      <c r="J697" s="31">
        <f>J696</f>
        <v>15730.85</v>
      </c>
      <c r="K697" s="31">
        <f t="shared" ref="K697:L697" si="49">K696</f>
        <v>15730.85</v>
      </c>
      <c r="L697" s="31">
        <f t="shared" si="49"/>
        <v>15730.85</v>
      </c>
      <c r="M697" s="10"/>
      <c r="N697" s="10"/>
      <c r="O697" s="10"/>
    </row>
    <row r="700" spans="2:15">
      <c r="C700" s="193" t="s">
        <v>341</v>
      </c>
      <c r="D700" s="247" t="s">
        <v>70</v>
      </c>
      <c r="E700" s="247"/>
      <c r="F700" s="247"/>
      <c r="G700" s="245" t="s">
        <v>71</v>
      </c>
      <c r="H700" s="245"/>
      <c r="J700" s="248" t="s">
        <v>155</v>
      </c>
      <c r="K700" s="248"/>
      <c r="L700" s="248"/>
    </row>
    <row r="701" spans="2:15">
      <c r="C701" s="8"/>
      <c r="D701" s="8"/>
      <c r="E701" s="1"/>
      <c r="G701" s="245" t="s">
        <v>72</v>
      </c>
      <c r="H701" s="245"/>
      <c r="J701" s="245" t="s">
        <v>73</v>
      </c>
      <c r="K701" s="245"/>
      <c r="L701" s="245"/>
    </row>
    <row r="702" spans="2:15">
      <c r="C702" s="33" t="s">
        <v>74</v>
      </c>
      <c r="D702" s="8"/>
      <c r="E702" s="8"/>
      <c r="F702" s="8"/>
      <c r="G702" s="8"/>
      <c r="H702" s="8"/>
      <c r="I702" s="8"/>
    </row>
    <row r="703" spans="2:15" ht="16.5" customHeight="1">
      <c r="C703" s="8"/>
      <c r="D703" s="247" t="s">
        <v>75</v>
      </c>
      <c r="E703" s="247"/>
      <c r="F703" s="247"/>
      <c r="G703" s="245" t="s">
        <v>71</v>
      </c>
      <c r="H703" s="245"/>
      <c r="I703" s="7"/>
      <c r="J703" s="248" t="s">
        <v>265</v>
      </c>
      <c r="K703" s="248"/>
      <c r="L703" s="248"/>
    </row>
    <row r="704" spans="2:15">
      <c r="C704" s="8"/>
      <c r="D704" s="8"/>
      <c r="E704" s="8"/>
      <c r="F704" s="7"/>
      <c r="G704" s="245" t="s">
        <v>72</v>
      </c>
      <c r="H704" s="245"/>
      <c r="I704" s="7"/>
      <c r="J704" s="245" t="s">
        <v>73</v>
      </c>
      <c r="K704" s="245"/>
      <c r="L704" s="245"/>
    </row>
    <row r="709" spans="2:14">
      <c r="K709" s="244" t="s">
        <v>128</v>
      </c>
      <c r="L709" s="244"/>
      <c r="M709" s="244"/>
    </row>
    <row r="710" spans="2:14">
      <c r="B710" s="265" t="s">
        <v>126</v>
      </c>
      <c r="C710" s="265"/>
      <c r="D710" s="265"/>
      <c r="E710" s="265"/>
      <c r="F710" s="265"/>
      <c r="G710" s="265"/>
      <c r="H710" s="265"/>
      <c r="I710" s="265"/>
      <c r="J710" s="265"/>
      <c r="K710" s="265"/>
      <c r="L710" s="265"/>
    </row>
    <row r="711" spans="2:14">
      <c r="B711" s="265" t="s">
        <v>127</v>
      </c>
      <c r="C711" s="265"/>
      <c r="D711" s="265"/>
      <c r="E711" s="265"/>
      <c r="F711" s="265"/>
      <c r="G711" s="265"/>
      <c r="H711" s="265"/>
      <c r="I711" s="265"/>
      <c r="J711" s="265"/>
      <c r="K711" s="265"/>
      <c r="L711" s="265"/>
    </row>
    <row r="712" spans="2:14">
      <c r="B712" s="265" t="s">
        <v>340</v>
      </c>
      <c r="C712" s="265"/>
      <c r="D712" s="265"/>
      <c r="E712" s="265"/>
      <c r="F712" s="265"/>
      <c r="G712" s="265"/>
      <c r="H712" s="265"/>
      <c r="I712" s="265"/>
      <c r="J712" s="265"/>
      <c r="K712" s="265"/>
      <c r="L712" s="265"/>
    </row>
    <row r="713" spans="2:14">
      <c r="N713" s="12"/>
    </row>
    <row r="714" spans="2:14">
      <c r="B714" s="250" t="s">
        <v>29</v>
      </c>
      <c r="C714" s="250"/>
      <c r="D714" s="110" t="s">
        <v>30</v>
      </c>
      <c r="E714" s="251" t="s">
        <v>150</v>
      </c>
      <c r="F714" s="251"/>
      <c r="G714" s="251"/>
      <c r="H714" s="251"/>
      <c r="I714" s="251"/>
      <c r="J714" s="251"/>
      <c r="K714" s="251"/>
      <c r="L714" s="251"/>
    </row>
    <row r="715" spans="2:14">
      <c r="B715" s="250"/>
      <c r="C715" s="250"/>
      <c r="D715" s="110" t="s">
        <v>31</v>
      </c>
      <c r="E715" s="251">
        <v>104021</v>
      </c>
      <c r="F715" s="251"/>
      <c r="G715" s="251"/>
      <c r="H715" s="251"/>
      <c r="I715" s="251"/>
      <c r="J715" s="251"/>
      <c r="K715" s="251"/>
      <c r="L715" s="251"/>
    </row>
    <row r="716" spans="2:14">
      <c r="B716" s="253"/>
      <c r="C716" s="253"/>
      <c r="D716" s="253"/>
      <c r="E716" s="253"/>
      <c r="F716" s="253"/>
      <c r="G716" s="253"/>
      <c r="H716" s="253"/>
      <c r="I716" s="253"/>
      <c r="J716" s="253"/>
      <c r="K716" s="253"/>
      <c r="L716" s="253"/>
    </row>
    <row r="717" spans="2:14">
      <c r="B717" s="250" t="s">
        <v>32</v>
      </c>
      <c r="C717" s="250"/>
      <c r="D717" s="110" t="s">
        <v>30</v>
      </c>
      <c r="E717" s="251" t="s">
        <v>150</v>
      </c>
      <c r="F717" s="251"/>
      <c r="G717" s="251"/>
      <c r="H717" s="251"/>
      <c r="I717" s="251"/>
      <c r="J717" s="251"/>
      <c r="K717" s="251"/>
      <c r="L717" s="251"/>
    </row>
    <row r="718" spans="2:14">
      <c r="B718" s="250"/>
      <c r="C718" s="250"/>
      <c r="D718" s="110" t="s">
        <v>31</v>
      </c>
      <c r="E718" s="251">
        <v>104021</v>
      </c>
      <c r="F718" s="251"/>
      <c r="G718" s="251"/>
      <c r="H718" s="251"/>
      <c r="I718" s="251"/>
      <c r="J718" s="251"/>
      <c r="K718" s="251"/>
      <c r="L718" s="251"/>
    </row>
    <row r="719" spans="2:14">
      <c r="B719" s="252"/>
      <c r="C719" s="252"/>
      <c r="D719" s="252"/>
      <c r="E719" s="252"/>
      <c r="F719" s="252"/>
      <c r="G719" s="252"/>
      <c r="H719" s="252"/>
      <c r="I719" s="252"/>
      <c r="J719" s="252"/>
      <c r="K719" s="252"/>
      <c r="L719" s="252"/>
    </row>
    <row r="720" spans="2:14">
      <c r="B720" s="250" t="s">
        <v>33</v>
      </c>
      <c r="C720" s="250"/>
      <c r="D720" s="250"/>
      <c r="E720" s="251" t="s">
        <v>150</v>
      </c>
      <c r="F720" s="251"/>
      <c r="G720" s="251"/>
      <c r="H720" s="251"/>
      <c r="I720" s="251"/>
      <c r="J720" s="251"/>
      <c r="K720" s="251"/>
      <c r="L720" s="251"/>
    </row>
    <row r="721" spans="2:12">
      <c r="B721" s="253"/>
      <c r="C721" s="253"/>
      <c r="D721" s="253"/>
      <c r="E721" s="253"/>
      <c r="F721" s="253"/>
      <c r="G721" s="253"/>
      <c r="H721" s="253"/>
      <c r="I721" s="253"/>
      <c r="J721" s="253"/>
      <c r="K721" s="253"/>
      <c r="L721" s="253"/>
    </row>
    <row r="722" spans="2:12">
      <c r="B722" s="250" t="s">
        <v>34</v>
      </c>
      <c r="C722" s="250"/>
      <c r="D722" s="250"/>
      <c r="E722" s="251">
        <v>1006</v>
      </c>
      <c r="F722" s="251"/>
      <c r="G722" s="251"/>
      <c r="H722" s="251"/>
      <c r="I722" s="251"/>
      <c r="J722" s="251"/>
      <c r="K722" s="251"/>
      <c r="L722" s="251"/>
    </row>
    <row r="723" spans="2:12">
      <c r="B723" s="252"/>
      <c r="C723" s="252"/>
      <c r="D723" s="252"/>
      <c r="E723" s="252"/>
      <c r="F723" s="252"/>
      <c r="G723" s="252"/>
      <c r="H723" s="252"/>
      <c r="I723" s="252"/>
      <c r="J723" s="252"/>
      <c r="K723" s="252"/>
      <c r="L723" s="252"/>
    </row>
    <row r="724" spans="2:12">
      <c r="B724" s="250" t="s">
        <v>35</v>
      </c>
      <c r="C724" s="250"/>
      <c r="D724" s="250"/>
      <c r="E724" s="251">
        <v>1</v>
      </c>
      <c r="F724" s="251"/>
      <c r="G724" s="251"/>
      <c r="H724" s="251"/>
      <c r="I724" s="251"/>
      <c r="J724" s="251"/>
      <c r="K724" s="251"/>
      <c r="L724" s="251"/>
    </row>
    <row r="725" spans="2:12">
      <c r="B725" s="253"/>
      <c r="C725" s="253"/>
      <c r="D725" s="253"/>
      <c r="E725" s="253"/>
      <c r="F725" s="253"/>
      <c r="G725" s="253"/>
      <c r="H725" s="253"/>
      <c r="I725" s="253"/>
      <c r="J725" s="253"/>
      <c r="K725" s="253"/>
      <c r="L725" s="253"/>
    </row>
    <row r="726" spans="2:12">
      <c r="B726" s="254" t="s">
        <v>36</v>
      </c>
      <c r="C726" s="254"/>
      <c r="D726" s="110" t="s">
        <v>37</v>
      </c>
      <c r="E726" s="255" t="s">
        <v>148</v>
      </c>
      <c r="F726" s="255"/>
      <c r="G726" s="255"/>
      <c r="H726" s="255"/>
      <c r="I726" s="255"/>
      <c r="J726" s="255"/>
      <c r="K726" s="255"/>
      <c r="L726" s="255"/>
    </row>
    <row r="727" spans="2:12">
      <c r="B727" s="254"/>
      <c r="C727" s="254"/>
      <c r="D727" s="110" t="s">
        <v>38</v>
      </c>
      <c r="E727" s="255" t="s">
        <v>245</v>
      </c>
      <c r="F727" s="255"/>
      <c r="G727" s="255"/>
      <c r="H727" s="255"/>
      <c r="I727" s="255"/>
      <c r="J727" s="255"/>
      <c r="K727" s="255"/>
      <c r="L727" s="255"/>
    </row>
    <row r="728" spans="2:12">
      <c r="B728" s="254"/>
      <c r="C728" s="254"/>
      <c r="D728" s="110" t="s">
        <v>39</v>
      </c>
      <c r="E728" s="255" t="s">
        <v>148</v>
      </c>
      <c r="F728" s="255"/>
      <c r="G728" s="255"/>
      <c r="H728" s="255"/>
      <c r="I728" s="255"/>
      <c r="J728" s="255"/>
      <c r="K728" s="255"/>
      <c r="L728" s="255"/>
    </row>
    <row r="729" spans="2:12">
      <c r="B729" s="253"/>
      <c r="C729" s="253"/>
      <c r="D729" s="253"/>
      <c r="E729" s="253"/>
      <c r="F729" s="253"/>
      <c r="G729" s="253"/>
      <c r="H729" s="253"/>
      <c r="I729" s="253"/>
      <c r="J729" s="253"/>
      <c r="K729" s="253"/>
      <c r="L729" s="253"/>
    </row>
    <row r="730" spans="2:12" ht="27">
      <c r="B730" s="256" t="s">
        <v>40</v>
      </c>
      <c r="C730" s="257"/>
      <c r="D730" s="110" t="s">
        <v>41</v>
      </c>
      <c r="E730" s="262" t="s">
        <v>244</v>
      </c>
      <c r="F730" s="263"/>
      <c r="G730" s="263"/>
      <c r="H730" s="263"/>
      <c r="I730" s="263"/>
      <c r="J730" s="263"/>
      <c r="K730" s="263"/>
      <c r="L730" s="264"/>
    </row>
    <row r="731" spans="2:12" ht="27">
      <c r="B731" s="258"/>
      <c r="C731" s="259"/>
      <c r="D731" s="110" t="s">
        <v>42</v>
      </c>
      <c r="E731" s="251">
        <v>1006</v>
      </c>
      <c r="F731" s="251"/>
      <c r="G731" s="251"/>
      <c r="H731" s="251"/>
      <c r="I731" s="251"/>
      <c r="J731" s="251"/>
      <c r="K731" s="251"/>
      <c r="L731" s="251"/>
    </row>
    <row r="732" spans="2:12" ht="27">
      <c r="B732" s="258"/>
      <c r="C732" s="259"/>
      <c r="D732" s="110" t="s">
        <v>43</v>
      </c>
      <c r="E732" s="262" t="s">
        <v>276</v>
      </c>
      <c r="F732" s="263"/>
      <c r="G732" s="263"/>
      <c r="H732" s="263"/>
      <c r="I732" s="263"/>
      <c r="J732" s="263"/>
      <c r="K732" s="263"/>
      <c r="L732" s="264"/>
    </row>
    <row r="733" spans="2:12" ht="27">
      <c r="B733" s="260"/>
      <c r="C733" s="261"/>
      <c r="D733" s="110" t="s">
        <v>44</v>
      </c>
      <c r="E733" s="251">
        <v>13001</v>
      </c>
      <c r="F733" s="251"/>
      <c r="G733" s="251"/>
      <c r="H733" s="251"/>
      <c r="I733" s="251"/>
      <c r="J733" s="251"/>
      <c r="K733" s="251"/>
      <c r="L733" s="251"/>
    </row>
    <row r="734" spans="2:12">
      <c r="B734" s="253"/>
      <c r="C734" s="253"/>
      <c r="D734" s="253"/>
      <c r="E734" s="253"/>
      <c r="F734" s="253"/>
      <c r="G734" s="253"/>
      <c r="H734" s="253"/>
      <c r="I734" s="253"/>
      <c r="J734" s="253"/>
      <c r="K734" s="253"/>
      <c r="L734" s="253"/>
    </row>
    <row r="735" spans="2:12">
      <c r="B735" s="250" t="s">
        <v>45</v>
      </c>
      <c r="C735" s="250"/>
      <c r="D735" s="250"/>
      <c r="E735" s="251" t="s">
        <v>154</v>
      </c>
      <c r="F735" s="251"/>
      <c r="G735" s="251"/>
      <c r="H735" s="251"/>
      <c r="I735" s="251"/>
      <c r="J735" s="251"/>
      <c r="K735" s="251"/>
      <c r="L735" s="251"/>
    </row>
    <row r="737" spans="2:15" ht="54" customHeight="1">
      <c r="B737" s="246" t="s">
        <v>50</v>
      </c>
      <c r="C737" s="249" t="s">
        <v>1</v>
      </c>
      <c r="D737" s="249"/>
      <c r="E737" s="246" t="s">
        <v>49</v>
      </c>
      <c r="F737" s="246" t="s">
        <v>3</v>
      </c>
      <c r="G737" s="246"/>
      <c r="H737" s="246"/>
      <c r="I737" s="246" t="s">
        <v>47</v>
      </c>
      <c r="J737" s="246" t="s">
        <v>4</v>
      </c>
      <c r="K737" s="246" t="s">
        <v>5</v>
      </c>
      <c r="L737" s="246" t="s">
        <v>6</v>
      </c>
      <c r="M737" s="246" t="s">
        <v>46</v>
      </c>
      <c r="N737" s="246"/>
      <c r="O737" s="246" t="s">
        <v>7</v>
      </c>
    </row>
    <row r="738" spans="2:15" ht="72" customHeight="1">
      <c r="B738" s="246"/>
      <c r="C738" s="111" t="s">
        <v>8</v>
      </c>
      <c r="D738" s="109" t="s">
        <v>0</v>
      </c>
      <c r="E738" s="246"/>
      <c r="F738" s="109" t="s">
        <v>48</v>
      </c>
      <c r="G738" s="109" t="s">
        <v>9</v>
      </c>
      <c r="H738" s="109" t="s">
        <v>10</v>
      </c>
      <c r="I738" s="246"/>
      <c r="J738" s="246"/>
      <c r="K738" s="246"/>
      <c r="L738" s="246"/>
      <c r="M738" s="109" t="s">
        <v>11</v>
      </c>
      <c r="N738" s="109" t="s">
        <v>12</v>
      </c>
      <c r="O738" s="246"/>
    </row>
    <row r="739" spans="2:15">
      <c r="B739" s="113" t="s">
        <v>13</v>
      </c>
      <c r="C739" s="113" t="s">
        <v>14</v>
      </c>
      <c r="D739" s="113" t="s">
        <v>15</v>
      </c>
      <c r="E739" s="113" t="s">
        <v>16</v>
      </c>
      <c r="F739" s="113" t="s">
        <v>17</v>
      </c>
      <c r="G739" s="113" t="s">
        <v>18</v>
      </c>
      <c r="H739" s="113" t="s">
        <v>19</v>
      </c>
      <c r="I739" s="113" t="s">
        <v>20</v>
      </c>
      <c r="J739" s="113" t="s">
        <v>21</v>
      </c>
      <c r="K739" s="113" t="s">
        <v>22</v>
      </c>
      <c r="L739" s="113" t="s">
        <v>23</v>
      </c>
      <c r="M739" s="113" t="s">
        <v>24</v>
      </c>
      <c r="N739" s="113" t="s">
        <v>25</v>
      </c>
      <c r="O739" s="113" t="s">
        <v>26</v>
      </c>
    </row>
    <row r="740" spans="2:15">
      <c r="B740" s="4">
        <v>1100000</v>
      </c>
      <c r="C740" s="5" t="s">
        <v>76</v>
      </c>
      <c r="D740" s="4" t="s">
        <v>28</v>
      </c>
      <c r="E740" s="31">
        <f>E741</f>
        <v>168023209.15000001</v>
      </c>
      <c r="F740" s="31"/>
      <c r="G740" s="31">
        <f>G741</f>
        <v>-1300000</v>
      </c>
      <c r="H740" s="10"/>
      <c r="I740" s="31">
        <f>E740+F740+G740+H740</f>
        <v>166723209.15000001</v>
      </c>
      <c r="J740" s="31">
        <f>J741+J745</f>
        <v>117679815.78999999</v>
      </c>
      <c r="K740" s="31">
        <f>K741+K745</f>
        <v>117679815.34</v>
      </c>
      <c r="L740" s="31">
        <f>L741+L745</f>
        <v>117679815.34</v>
      </c>
      <c r="M740" s="10"/>
      <c r="N740" s="10"/>
      <c r="O740" s="10"/>
    </row>
    <row r="741" spans="2:15">
      <c r="B741" s="4">
        <v>1130000</v>
      </c>
      <c r="C741" s="5" t="s">
        <v>57</v>
      </c>
      <c r="D741" s="4" t="s">
        <v>28</v>
      </c>
      <c r="E741" s="31">
        <f>E742+E745</f>
        <v>168023209.15000001</v>
      </c>
      <c r="F741" s="31">
        <f>F742+F745</f>
        <v>0</v>
      </c>
      <c r="G741" s="31">
        <f>G742+G745</f>
        <v>-1300000</v>
      </c>
      <c r="H741" s="31">
        <f>H742+H745</f>
        <v>0</v>
      </c>
      <c r="I741" s="31">
        <f>E741+F741+G741+H741</f>
        <v>166723209.15000001</v>
      </c>
      <c r="J741" s="31">
        <f>J742+J744</f>
        <v>54606183.460000001</v>
      </c>
      <c r="K741" s="31">
        <f>K742+K744</f>
        <v>54606183.460000001</v>
      </c>
      <c r="L741" s="31">
        <f>L742+L744</f>
        <v>54606183.460000001</v>
      </c>
      <c r="M741" s="10"/>
      <c r="N741" s="10"/>
      <c r="O741" s="10"/>
    </row>
    <row r="742" spans="2:15">
      <c r="B742" s="4">
        <v>1130100</v>
      </c>
      <c r="C742" s="5" t="s">
        <v>109</v>
      </c>
      <c r="D742" s="4">
        <v>441100</v>
      </c>
      <c r="E742" s="31">
        <v>85495848.900000006</v>
      </c>
      <c r="F742" s="10"/>
      <c r="G742" s="31">
        <v>1500000</v>
      </c>
      <c r="H742" s="10"/>
      <c r="I742" s="31">
        <f>E742+F742+G742+H742</f>
        <v>86995848.900000006</v>
      </c>
      <c r="J742" s="31">
        <v>54606183.460000001</v>
      </c>
      <c r="K742" s="31">
        <v>54606183.460000001</v>
      </c>
      <c r="L742" s="31">
        <v>54606183.460000001</v>
      </c>
      <c r="M742" s="10"/>
      <c r="N742" s="10"/>
      <c r="O742" s="10"/>
    </row>
    <row r="743" spans="2:15" ht="11.25" customHeight="1">
      <c r="B743" s="4">
        <v>1130200</v>
      </c>
      <c r="C743" s="5" t="s">
        <v>110</v>
      </c>
      <c r="D743" s="4">
        <v>441200</v>
      </c>
      <c r="E743" s="10"/>
      <c r="F743" s="10"/>
      <c r="G743" s="10"/>
      <c r="H743" s="10"/>
      <c r="I743" s="31"/>
      <c r="J743" s="10"/>
      <c r="K743" s="10"/>
      <c r="L743" s="10"/>
      <c r="M743" s="10"/>
      <c r="N743" s="10"/>
      <c r="O743" s="10"/>
    </row>
    <row r="744" spans="2:15" ht="15.75" customHeight="1">
      <c r="B744" s="4">
        <v>1130300</v>
      </c>
      <c r="C744" s="5" t="s">
        <v>111</v>
      </c>
      <c r="D744" s="4">
        <v>442100</v>
      </c>
      <c r="E744" s="31"/>
      <c r="F744" s="10"/>
      <c r="G744" s="10"/>
      <c r="H744" s="10"/>
      <c r="I744" s="31">
        <f>E744+F744+G744+H744</f>
        <v>0</v>
      </c>
      <c r="J744" s="31"/>
      <c r="K744" s="31"/>
      <c r="L744" s="31"/>
      <c r="M744" s="10"/>
      <c r="N744" s="10"/>
      <c r="O744" s="10"/>
    </row>
    <row r="745" spans="2:15">
      <c r="B745" s="4">
        <v>1130400</v>
      </c>
      <c r="C745" s="5" t="s">
        <v>112</v>
      </c>
      <c r="D745" s="4">
        <v>442200</v>
      </c>
      <c r="E745" s="31">
        <v>82527360.25</v>
      </c>
      <c r="F745" s="10"/>
      <c r="G745" s="31">
        <v>-2800000</v>
      </c>
      <c r="H745" s="10"/>
      <c r="I745" s="31">
        <f>E745+F745+G745+H745</f>
        <v>79727360.25</v>
      </c>
      <c r="J745" s="31">
        <f>33838323.08+29235309.25</f>
        <v>63073632.329999998</v>
      </c>
      <c r="K745" s="31">
        <f>33838322.63+29235309.25</f>
        <v>63073631.880000003</v>
      </c>
      <c r="L745" s="31">
        <f>33838322.63+29235309.25</f>
        <v>63073631.880000003</v>
      </c>
      <c r="M745" s="10"/>
      <c r="N745" s="10"/>
      <c r="O745" s="10"/>
    </row>
    <row r="746" spans="2:15">
      <c r="B746" s="4">
        <v>1000000</v>
      </c>
      <c r="C746" s="4" t="s">
        <v>234</v>
      </c>
      <c r="D746" s="4"/>
      <c r="E746" s="31">
        <f>E740</f>
        <v>168023209.15000001</v>
      </c>
      <c r="F746" s="31"/>
      <c r="G746" s="31">
        <f>G740</f>
        <v>-1300000</v>
      </c>
      <c r="H746" s="10"/>
      <c r="I746" s="31">
        <f>E746+F746+G746+H746</f>
        <v>166723209.15000001</v>
      </c>
      <c r="J746" s="31">
        <f>J740</f>
        <v>117679815.78999999</v>
      </c>
      <c r="K746" s="31">
        <f>K740</f>
        <v>117679815.34</v>
      </c>
      <c r="L746" s="31">
        <f>L740</f>
        <v>117679815.34</v>
      </c>
      <c r="M746" s="10"/>
      <c r="N746" s="10"/>
      <c r="O746" s="10"/>
    </row>
    <row r="748" spans="2:15" ht="16.5" customHeight="1">
      <c r="C748" s="193" t="s">
        <v>344</v>
      </c>
      <c r="D748" s="247" t="s">
        <v>70</v>
      </c>
      <c r="E748" s="247"/>
      <c r="F748" s="247"/>
      <c r="G748" s="245" t="s">
        <v>71</v>
      </c>
      <c r="H748" s="245"/>
      <c r="J748" s="248" t="s">
        <v>155</v>
      </c>
      <c r="K748" s="248"/>
      <c r="L748" s="248"/>
    </row>
    <row r="749" spans="2:15" ht="15" customHeight="1">
      <c r="C749" s="8"/>
      <c r="D749" s="8"/>
      <c r="E749" s="1"/>
      <c r="G749" s="245" t="s">
        <v>72</v>
      </c>
      <c r="H749" s="245"/>
      <c r="J749" s="245" t="s">
        <v>73</v>
      </c>
      <c r="K749" s="245"/>
      <c r="L749" s="245"/>
    </row>
    <row r="750" spans="2:15" ht="15" customHeight="1">
      <c r="C750" s="108" t="s">
        <v>74</v>
      </c>
      <c r="D750" s="8"/>
      <c r="E750" s="8"/>
      <c r="F750" s="8"/>
      <c r="G750" s="8"/>
      <c r="H750" s="8"/>
      <c r="I750" s="8"/>
    </row>
    <row r="751" spans="2:15" ht="13.5" customHeight="1">
      <c r="C751" s="8"/>
      <c r="D751" s="247" t="s">
        <v>75</v>
      </c>
      <c r="E751" s="247"/>
      <c r="F751" s="247"/>
      <c r="G751" s="245" t="s">
        <v>71</v>
      </c>
      <c r="H751" s="245"/>
      <c r="I751" s="7"/>
      <c r="J751" s="248" t="s">
        <v>265</v>
      </c>
      <c r="K751" s="248"/>
      <c r="L751" s="248"/>
    </row>
    <row r="752" spans="2:15">
      <c r="C752" s="8"/>
      <c r="D752" s="8"/>
      <c r="E752" s="8"/>
      <c r="F752" s="7"/>
      <c r="G752" s="245" t="s">
        <v>72</v>
      </c>
      <c r="H752" s="245"/>
      <c r="I752" s="7"/>
      <c r="J752" s="245" t="s">
        <v>73</v>
      </c>
      <c r="K752" s="245"/>
      <c r="L752" s="245"/>
    </row>
    <row r="753" spans="2:14">
      <c r="C753" s="8"/>
      <c r="D753" s="8"/>
      <c r="E753" s="8"/>
      <c r="F753" s="7"/>
      <c r="G753" s="147"/>
      <c r="H753" s="147"/>
      <c r="I753" s="7"/>
      <c r="J753" s="147"/>
      <c r="K753" s="147"/>
      <c r="L753" s="147"/>
    </row>
    <row r="754" spans="2:14">
      <c r="J754" s="244" t="s">
        <v>128</v>
      </c>
      <c r="K754" s="244"/>
      <c r="L754" s="244"/>
    </row>
    <row r="755" spans="2:14">
      <c r="J755" s="118"/>
      <c r="K755" s="118"/>
      <c r="L755" s="118"/>
    </row>
    <row r="756" spans="2:14">
      <c r="B756" s="265" t="s">
        <v>126</v>
      </c>
      <c r="C756" s="265"/>
      <c r="D756" s="265"/>
      <c r="E756" s="265"/>
      <c r="F756" s="265"/>
      <c r="G756" s="265"/>
      <c r="H756" s="265"/>
      <c r="I756" s="265"/>
      <c r="J756" s="265"/>
      <c r="K756" s="265"/>
      <c r="L756" s="265"/>
    </row>
    <row r="757" spans="2:14">
      <c r="B757" s="265" t="s">
        <v>127</v>
      </c>
      <c r="C757" s="265"/>
      <c r="D757" s="265"/>
      <c r="E757" s="265"/>
      <c r="F757" s="265"/>
      <c r="G757" s="265"/>
      <c r="H757" s="265"/>
      <c r="I757" s="265"/>
      <c r="J757" s="265"/>
      <c r="K757" s="265"/>
      <c r="L757" s="265"/>
    </row>
    <row r="758" spans="2:14">
      <c r="B758" s="265" t="s">
        <v>340</v>
      </c>
      <c r="C758" s="265"/>
      <c r="D758" s="265"/>
      <c r="E758" s="265"/>
      <c r="F758" s="265"/>
      <c r="G758" s="265"/>
      <c r="H758" s="265"/>
      <c r="I758" s="265"/>
      <c r="J758" s="265"/>
      <c r="K758" s="265"/>
      <c r="L758" s="265"/>
    </row>
    <row r="759" spans="2:14">
      <c r="N759" s="12"/>
    </row>
    <row r="760" spans="2:14" ht="16.5" customHeight="1">
      <c r="B760" s="250" t="s">
        <v>29</v>
      </c>
      <c r="C760" s="250"/>
      <c r="D760" s="116" t="s">
        <v>30</v>
      </c>
      <c r="E760" s="251" t="s">
        <v>150</v>
      </c>
      <c r="F760" s="251"/>
      <c r="G760" s="251"/>
      <c r="H760" s="251"/>
      <c r="I760" s="251"/>
      <c r="J760" s="251"/>
      <c r="K760" s="251"/>
      <c r="L760" s="251"/>
    </row>
    <row r="761" spans="2:14">
      <c r="B761" s="250"/>
      <c r="C761" s="250"/>
      <c r="D761" s="116" t="s">
        <v>31</v>
      </c>
      <c r="E761" s="251">
        <v>104021</v>
      </c>
      <c r="F761" s="251"/>
      <c r="G761" s="251"/>
      <c r="H761" s="251"/>
      <c r="I761" s="251"/>
      <c r="J761" s="251"/>
      <c r="K761" s="251"/>
      <c r="L761" s="251"/>
    </row>
    <row r="762" spans="2:14">
      <c r="B762" s="253"/>
      <c r="C762" s="253"/>
      <c r="D762" s="253"/>
      <c r="E762" s="253"/>
      <c r="F762" s="253"/>
      <c r="G762" s="253"/>
      <c r="H762" s="253"/>
      <c r="I762" s="253"/>
      <c r="J762" s="253"/>
      <c r="K762" s="253"/>
      <c r="L762" s="253"/>
    </row>
    <row r="763" spans="2:14" ht="16.5" customHeight="1">
      <c r="B763" s="250" t="s">
        <v>32</v>
      </c>
      <c r="C763" s="250"/>
      <c r="D763" s="116" t="s">
        <v>30</v>
      </c>
      <c r="E763" s="251" t="s">
        <v>150</v>
      </c>
      <c r="F763" s="251"/>
      <c r="G763" s="251"/>
      <c r="H763" s="251"/>
      <c r="I763" s="251"/>
      <c r="J763" s="251"/>
      <c r="K763" s="251"/>
      <c r="L763" s="251"/>
    </row>
    <row r="764" spans="2:14">
      <c r="B764" s="250"/>
      <c r="C764" s="250"/>
      <c r="D764" s="116" t="s">
        <v>31</v>
      </c>
      <c r="E764" s="251">
        <v>104021</v>
      </c>
      <c r="F764" s="251"/>
      <c r="G764" s="251"/>
      <c r="H764" s="251"/>
      <c r="I764" s="251"/>
      <c r="J764" s="251"/>
      <c r="K764" s="251"/>
      <c r="L764" s="251"/>
    </row>
    <row r="765" spans="2:14">
      <c r="B765" s="252"/>
      <c r="C765" s="252"/>
      <c r="D765" s="252"/>
      <c r="E765" s="252"/>
      <c r="F765" s="252"/>
      <c r="G765" s="252"/>
      <c r="H765" s="252"/>
      <c r="I765" s="252"/>
      <c r="J765" s="252"/>
      <c r="K765" s="252"/>
      <c r="L765" s="252"/>
    </row>
    <row r="766" spans="2:14" ht="16.5" customHeight="1">
      <c r="B766" s="250" t="s">
        <v>33</v>
      </c>
      <c r="C766" s="250"/>
      <c r="D766" s="250"/>
      <c r="E766" s="251" t="s">
        <v>150</v>
      </c>
      <c r="F766" s="251"/>
      <c r="G766" s="251"/>
      <c r="H766" s="251"/>
      <c r="I766" s="251"/>
      <c r="J766" s="251"/>
      <c r="K766" s="251"/>
      <c r="L766" s="251"/>
    </row>
    <row r="767" spans="2:14">
      <c r="B767" s="253"/>
      <c r="C767" s="253"/>
      <c r="D767" s="253"/>
      <c r="E767" s="253"/>
      <c r="F767" s="253"/>
      <c r="G767" s="253"/>
      <c r="H767" s="253"/>
      <c r="I767" s="253"/>
      <c r="J767" s="253"/>
      <c r="K767" s="253"/>
      <c r="L767" s="253"/>
    </row>
    <row r="768" spans="2:14" ht="16.5" customHeight="1">
      <c r="B768" s="250" t="s">
        <v>34</v>
      </c>
      <c r="C768" s="250"/>
      <c r="D768" s="250"/>
      <c r="E768" s="251">
        <v>1006</v>
      </c>
      <c r="F768" s="251"/>
      <c r="G768" s="251"/>
      <c r="H768" s="251"/>
      <c r="I768" s="251"/>
      <c r="J768" s="251"/>
      <c r="K768" s="251"/>
      <c r="L768" s="251"/>
    </row>
    <row r="769" spans="2:15">
      <c r="B769" s="252"/>
      <c r="C769" s="252"/>
      <c r="D769" s="252"/>
      <c r="E769" s="252"/>
      <c r="F769" s="252"/>
      <c r="G769" s="252"/>
      <c r="H769" s="252"/>
      <c r="I769" s="252"/>
      <c r="J769" s="252"/>
      <c r="K769" s="252"/>
      <c r="L769" s="252"/>
    </row>
    <row r="770" spans="2:15" ht="16.5" customHeight="1">
      <c r="B770" s="250" t="s">
        <v>35</v>
      </c>
      <c r="C770" s="250"/>
      <c r="D770" s="250"/>
      <c r="E770" s="251">
        <v>1</v>
      </c>
      <c r="F770" s="251"/>
      <c r="G770" s="251"/>
      <c r="H770" s="251"/>
      <c r="I770" s="251"/>
      <c r="J770" s="251"/>
      <c r="K770" s="251"/>
      <c r="L770" s="251"/>
    </row>
    <row r="771" spans="2:15">
      <c r="B771" s="253"/>
      <c r="C771" s="253"/>
      <c r="D771" s="253"/>
      <c r="E771" s="253"/>
      <c r="F771" s="253"/>
      <c r="G771" s="253"/>
      <c r="H771" s="253"/>
      <c r="I771" s="253"/>
      <c r="J771" s="253"/>
      <c r="K771" s="253"/>
      <c r="L771" s="253"/>
    </row>
    <row r="772" spans="2:15" ht="16.5" customHeight="1">
      <c r="B772" s="254" t="s">
        <v>36</v>
      </c>
      <c r="C772" s="254"/>
      <c r="D772" s="116" t="s">
        <v>37</v>
      </c>
      <c r="E772" s="255" t="s">
        <v>148</v>
      </c>
      <c r="F772" s="255"/>
      <c r="G772" s="255"/>
      <c r="H772" s="255"/>
      <c r="I772" s="255"/>
      <c r="J772" s="255"/>
      <c r="K772" s="255"/>
      <c r="L772" s="255"/>
    </row>
    <row r="773" spans="2:15">
      <c r="B773" s="254"/>
      <c r="C773" s="254"/>
      <c r="D773" s="116" t="s">
        <v>38</v>
      </c>
      <c r="E773" s="255" t="s">
        <v>245</v>
      </c>
      <c r="F773" s="255"/>
      <c r="G773" s="255"/>
      <c r="H773" s="255"/>
      <c r="I773" s="255"/>
      <c r="J773" s="255"/>
      <c r="K773" s="255"/>
      <c r="L773" s="255"/>
    </row>
    <row r="774" spans="2:15">
      <c r="B774" s="254"/>
      <c r="C774" s="254"/>
      <c r="D774" s="116" t="s">
        <v>39</v>
      </c>
      <c r="E774" s="255" t="s">
        <v>148</v>
      </c>
      <c r="F774" s="255"/>
      <c r="G774" s="255"/>
      <c r="H774" s="255"/>
      <c r="I774" s="255"/>
      <c r="J774" s="255"/>
      <c r="K774" s="255"/>
      <c r="L774" s="255"/>
    </row>
    <row r="775" spans="2:15">
      <c r="B775" s="253"/>
      <c r="C775" s="253"/>
      <c r="D775" s="253"/>
      <c r="E775" s="253"/>
      <c r="F775" s="253"/>
      <c r="G775" s="253"/>
      <c r="H775" s="253"/>
      <c r="I775" s="253"/>
      <c r="J775" s="253"/>
      <c r="K775" s="253"/>
      <c r="L775" s="253"/>
    </row>
    <row r="776" spans="2:15" ht="27" customHeight="1">
      <c r="B776" s="256" t="s">
        <v>40</v>
      </c>
      <c r="C776" s="257"/>
      <c r="D776" s="116" t="s">
        <v>41</v>
      </c>
      <c r="E776" s="262" t="s">
        <v>244</v>
      </c>
      <c r="F776" s="263"/>
      <c r="G776" s="263"/>
      <c r="H776" s="263"/>
      <c r="I776" s="263"/>
      <c r="J776" s="263"/>
      <c r="K776" s="263"/>
      <c r="L776" s="264"/>
    </row>
    <row r="777" spans="2:15" ht="27">
      <c r="B777" s="258"/>
      <c r="C777" s="259"/>
      <c r="D777" s="116" t="s">
        <v>42</v>
      </c>
      <c r="E777" s="251">
        <v>1006</v>
      </c>
      <c r="F777" s="251"/>
      <c r="G777" s="251"/>
      <c r="H777" s="251"/>
      <c r="I777" s="251"/>
      <c r="J777" s="251"/>
      <c r="K777" s="251"/>
      <c r="L777" s="251"/>
    </row>
    <row r="778" spans="2:15" ht="27" customHeight="1">
      <c r="B778" s="258"/>
      <c r="C778" s="259"/>
      <c r="D778" s="116" t="s">
        <v>43</v>
      </c>
      <c r="E778" s="262" t="s">
        <v>256</v>
      </c>
      <c r="F778" s="263"/>
      <c r="G778" s="263"/>
      <c r="H778" s="263"/>
      <c r="I778" s="263"/>
      <c r="J778" s="263"/>
      <c r="K778" s="263"/>
      <c r="L778" s="264"/>
    </row>
    <row r="779" spans="2:15" ht="27">
      <c r="B779" s="260"/>
      <c r="C779" s="261"/>
      <c r="D779" s="116" t="s">
        <v>44</v>
      </c>
      <c r="E779" s="251">
        <v>13003</v>
      </c>
      <c r="F779" s="251"/>
      <c r="G779" s="251"/>
      <c r="H779" s="251"/>
      <c r="I779" s="251"/>
      <c r="J779" s="251"/>
      <c r="K779" s="251"/>
      <c r="L779" s="251"/>
    </row>
    <row r="780" spans="2:15">
      <c r="B780" s="253"/>
      <c r="C780" s="253"/>
      <c r="D780" s="253"/>
      <c r="E780" s="253"/>
      <c r="F780" s="253"/>
      <c r="G780" s="253"/>
      <c r="H780" s="253"/>
      <c r="I780" s="253"/>
      <c r="J780" s="253"/>
      <c r="K780" s="253"/>
      <c r="L780" s="253"/>
    </row>
    <row r="781" spans="2:15" ht="16.5" customHeight="1">
      <c r="B781" s="250" t="s">
        <v>45</v>
      </c>
      <c r="C781" s="250"/>
      <c r="D781" s="250"/>
      <c r="E781" s="251" t="s">
        <v>154</v>
      </c>
      <c r="F781" s="251"/>
      <c r="G781" s="251"/>
      <c r="H781" s="251"/>
      <c r="I781" s="251"/>
      <c r="J781" s="251"/>
      <c r="K781" s="251"/>
      <c r="L781" s="251"/>
    </row>
    <row r="783" spans="2:15" ht="40.5" customHeight="1">
      <c r="B783" s="246" t="s">
        <v>50</v>
      </c>
      <c r="C783" s="249" t="s">
        <v>1</v>
      </c>
      <c r="D783" s="249"/>
      <c r="E783" s="246" t="s">
        <v>49</v>
      </c>
      <c r="F783" s="246" t="s">
        <v>3</v>
      </c>
      <c r="G783" s="246"/>
      <c r="H783" s="246"/>
      <c r="I783" s="246" t="s">
        <v>47</v>
      </c>
      <c r="J783" s="246" t="s">
        <v>4</v>
      </c>
      <c r="K783" s="246" t="s">
        <v>5</v>
      </c>
      <c r="L783" s="246" t="s">
        <v>6</v>
      </c>
      <c r="M783" s="246" t="s">
        <v>46</v>
      </c>
      <c r="N783" s="246"/>
      <c r="O783" s="246" t="s">
        <v>7</v>
      </c>
    </row>
    <row r="784" spans="2:15" ht="77.25" customHeight="1">
      <c r="B784" s="246"/>
      <c r="C784" s="117" t="s">
        <v>8</v>
      </c>
      <c r="D784" s="115" t="s">
        <v>0</v>
      </c>
      <c r="E784" s="246"/>
      <c r="F784" s="115" t="s">
        <v>48</v>
      </c>
      <c r="G784" s="115" t="s">
        <v>9</v>
      </c>
      <c r="H784" s="115" t="s">
        <v>10</v>
      </c>
      <c r="I784" s="246"/>
      <c r="J784" s="246"/>
      <c r="K784" s="246"/>
      <c r="L784" s="246"/>
      <c r="M784" s="115" t="s">
        <v>11</v>
      </c>
      <c r="N784" s="115" t="s">
        <v>12</v>
      </c>
      <c r="O784" s="246"/>
    </row>
    <row r="785" spans="2:15">
      <c r="B785" s="119" t="s">
        <v>13</v>
      </c>
      <c r="C785" s="119" t="s">
        <v>14</v>
      </c>
      <c r="D785" s="119" t="s">
        <v>15</v>
      </c>
      <c r="E785" s="119" t="s">
        <v>16</v>
      </c>
      <c r="F785" s="119" t="s">
        <v>17</v>
      </c>
      <c r="G785" s="119" t="s">
        <v>18</v>
      </c>
      <c r="H785" s="119" t="s">
        <v>19</v>
      </c>
      <c r="I785" s="119" t="s">
        <v>20</v>
      </c>
      <c r="J785" s="119" t="s">
        <v>21</v>
      </c>
      <c r="K785" s="119" t="s">
        <v>22</v>
      </c>
      <c r="L785" s="119" t="s">
        <v>23</v>
      </c>
      <c r="M785" s="119" t="s">
        <v>24</v>
      </c>
      <c r="N785" s="119" t="s">
        <v>25</v>
      </c>
      <c r="O785" s="119" t="s">
        <v>26</v>
      </c>
    </row>
    <row r="786" spans="2:15">
      <c r="B786" s="4">
        <v>1100000</v>
      </c>
      <c r="C786" s="5" t="s">
        <v>76</v>
      </c>
      <c r="D786" s="4" t="s">
        <v>28</v>
      </c>
      <c r="E786" s="31">
        <f>E787</f>
        <v>93232</v>
      </c>
      <c r="F786" s="31">
        <f>F787</f>
        <v>0</v>
      </c>
      <c r="G786" s="31">
        <f>G787</f>
        <v>90.3</v>
      </c>
      <c r="H786" s="10"/>
      <c r="I786" s="31">
        <f>E786+F786+G786+H786</f>
        <v>93322.3</v>
      </c>
      <c r="J786" s="31">
        <f>J787</f>
        <v>68445.19</v>
      </c>
      <c r="K786" s="31">
        <f>K787</f>
        <v>68445.19</v>
      </c>
      <c r="L786" s="31">
        <f>L787</f>
        <v>68445.19</v>
      </c>
      <c r="M786" s="10"/>
      <c r="N786" s="10"/>
      <c r="O786" s="10"/>
    </row>
    <row r="787" spans="2:15">
      <c r="B787" s="4">
        <v>1130000</v>
      </c>
      <c r="C787" s="5" t="s">
        <v>57</v>
      </c>
      <c r="D787" s="4" t="s">
        <v>28</v>
      </c>
      <c r="E787" s="31">
        <v>93232</v>
      </c>
      <c r="F787" s="10"/>
      <c r="G787" s="31">
        <v>90.3</v>
      </c>
      <c r="H787" s="10"/>
      <c r="I787" s="31">
        <f>E787+F787+G787+H787</f>
        <v>93322.3</v>
      </c>
      <c r="J787" s="31">
        <f>J788+J789</f>
        <v>68445.19</v>
      </c>
      <c r="K787" s="31">
        <f>K788+K789</f>
        <v>68445.19</v>
      </c>
      <c r="L787" s="31">
        <f>L788+L789</f>
        <v>68445.19</v>
      </c>
      <c r="M787" s="10"/>
      <c r="N787" s="10"/>
      <c r="O787" s="10"/>
    </row>
    <row r="788" spans="2:15">
      <c r="B788" s="4">
        <v>1130100</v>
      </c>
      <c r="C788" s="5" t="s">
        <v>109</v>
      </c>
      <c r="D788" s="4">
        <v>441100</v>
      </c>
      <c r="E788" s="31"/>
      <c r="F788" s="10"/>
      <c r="G788" s="10"/>
      <c r="H788" s="10"/>
      <c r="I788" s="31"/>
      <c r="J788" s="31">
        <v>68445.19</v>
      </c>
      <c r="K788" s="31">
        <v>68445.19</v>
      </c>
      <c r="L788" s="31">
        <v>68445.19</v>
      </c>
      <c r="M788" s="10"/>
      <c r="N788" s="10"/>
      <c r="O788" s="10"/>
    </row>
    <row r="789" spans="2:15">
      <c r="B789" s="4">
        <v>1130400</v>
      </c>
      <c r="C789" s="5" t="s">
        <v>112</v>
      </c>
      <c r="D789" s="4">
        <v>442200</v>
      </c>
      <c r="E789" s="10"/>
      <c r="F789" s="10"/>
      <c r="G789" s="10"/>
      <c r="H789" s="10"/>
      <c r="I789" s="31"/>
      <c r="J789" s="31"/>
      <c r="K789" s="31"/>
      <c r="L789" s="31"/>
      <c r="M789" s="10"/>
      <c r="N789" s="10"/>
      <c r="O789" s="10"/>
    </row>
    <row r="790" spans="2:15">
      <c r="B790" s="4">
        <v>1000000</v>
      </c>
      <c r="C790" s="4" t="s">
        <v>234</v>
      </c>
      <c r="D790" s="4"/>
      <c r="E790" s="31">
        <f>E786</f>
        <v>93232</v>
      </c>
      <c r="F790" s="31">
        <f>F786</f>
        <v>0</v>
      </c>
      <c r="G790" s="31">
        <f>G786</f>
        <v>90.3</v>
      </c>
      <c r="H790" s="31">
        <f>H786</f>
        <v>0</v>
      </c>
      <c r="I790" s="31">
        <f>E790+F790+G790+H790</f>
        <v>93322.3</v>
      </c>
      <c r="J790" s="31">
        <f>J786</f>
        <v>68445.19</v>
      </c>
      <c r="K790" s="31">
        <f>K786</f>
        <v>68445.19</v>
      </c>
      <c r="L790" s="31">
        <f>L786</f>
        <v>68445.19</v>
      </c>
      <c r="M790" s="10"/>
      <c r="N790" s="10"/>
      <c r="O790" s="10"/>
    </row>
    <row r="792" spans="2:15" ht="16.5" customHeight="1">
      <c r="C792" s="193" t="s">
        <v>344</v>
      </c>
      <c r="D792" s="247" t="s">
        <v>70</v>
      </c>
      <c r="E792" s="247"/>
      <c r="F792" s="247"/>
      <c r="G792" s="245" t="s">
        <v>71</v>
      </c>
      <c r="H792" s="245"/>
      <c r="J792" s="248" t="s">
        <v>155</v>
      </c>
      <c r="K792" s="248"/>
      <c r="L792" s="248"/>
    </row>
    <row r="793" spans="2:15" ht="16.5" customHeight="1">
      <c r="C793" s="8"/>
      <c r="D793" s="8"/>
      <c r="E793" s="1"/>
      <c r="G793" s="245" t="s">
        <v>72</v>
      </c>
      <c r="H793" s="245"/>
      <c r="J793" s="245" t="s">
        <v>73</v>
      </c>
      <c r="K793" s="245"/>
      <c r="L793" s="245"/>
    </row>
    <row r="794" spans="2:15">
      <c r="C794" s="114" t="s">
        <v>74</v>
      </c>
      <c r="D794" s="8"/>
      <c r="E794" s="8"/>
      <c r="F794" s="8"/>
      <c r="G794" s="8"/>
      <c r="H794" s="8"/>
      <c r="I794" s="8"/>
    </row>
    <row r="795" spans="2:15" ht="16.5" customHeight="1">
      <c r="C795" s="8"/>
      <c r="D795" s="247" t="s">
        <v>75</v>
      </c>
      <c r="E795" s="247"/>
      <c r="F795" s="247"/>
      <c r="G795" s="245" t="s">
        <v>71</v>
      </c>
      <c r="H795" s="245"/>
      <c r="I795" s="7"/>
      <c r="J795" s="248" t="s">
        <v>265</v>
      </c>
      <c r="K795" s="248"/>
      <c r="L795" s="248"/>
    </row>
    <row r="796" spans="2:15" ht="16.5" customHeight="1">
      <c r="C796" s="8"/>
      <c r="D796" s="8"/>
      <c r="E796" s="8"/>
      <c r="F796" s="7"/>
      <c r="G796" s="245" t="s">
        <v>72</v>
      </c>
      <c r="H796" s="245"/>
      <c r="I796" s="7"/>
      <c r="J796" s="245" t="s">
        <v>73</v>
      </c>
      <c r="K796" s="245"/>
      <c r="L796" s="245"/>
    </row>
    <row r="797" spans="2:15" ht="16.5" customHeight="1"/>
  </sheetData>
  <mergeCells count="864">
    <mergeCell ref="B196:D196"/>
    <mergeCell ref="B198:D198"/>
    <mergeCell ref="E209:L209"/>
    <mergeCell ref="B210:L210"/>
    <mergeCell ref="B206:C209"/>
    <mergeCell ref="E206:L206"/>
    <mergeCell ref="E203:L203"/>
    <mergeCell ref="B202:C204"/>
    <mergeCell ref="E202:L202"/>
    <mergeCell ref="E204:L204"/>
    <mergeCell ref="B205:L205"/>
    <mergeCell ref="O213:O214"/>
    <mergeCell ref="D222:F222"/>
    <mergeCell ref="G222:H222"/>
    <mergeCell ref="J222:L222"/>
    <mergeCell ref="G223:H223"/>
    <mergeCell ref="J223:L223"/>
    <mergeCell ref="F213:H213"/>
    <mergeCell ref="I213:I214"/>
    <mergeCell ref="J213:J214"/>
    <mergeCell ref="K213:K214"/>
    <mergeCell ref="L213:L214"/>
    <mergeCell ref="M213:N213"/>
    <mergeCell ref="C213:D213"/>
    <mergeCell ref="E213:E214"/>
    <mergeCell ref="B186:L186"/>
    <mergeCell ref="B187:L187"/>
    <mergeCell ref="B188:L188"/>
    <mergeCell ref="B192:L192"/>
    <mergeCell ref="E196:L196"/>
    <mergeCell ref="B190:C191"/>
    <mergeCell ref="E190:L190"/>
    <mergeCell ref="G92:H92"/>
    <mergeCell ref="J92:L92"/>
    <mergeCell ref="B110:C112"/>
    <mergeCell ref="E110:L110"/>
    <mergeCell ref="E111:L111"/>
    <mergeCell ref="E112:L112"/>
    <mergeCell ref="B113:L113"/>
    <mergeCell ref="B114:C117"/>
    <mergeCell ref="G137:H137"/>
    <mergeCell ref="J137:L137"/>
    <mergeCell ref="G134:H134"/>
    <mergeCell ref="J134:L134"/>
    <mergeCell ref="D136:F136"/>
    <mergeCell ref="G136:H136"/>
    <mergeCell ref="J136:L136"/>
    <mergeCell ref="K171:K172"/>
    <mergeCell ref="J184:L184"/>
    <mergeCell ref="B31:B32"/>
    <mergeCell ref="C31:D31"/>
    <mergeCell ref="E31:E32"/>
    <mergeCell ref="F31:H31"/>
    <mergeCell ref="I31:I32"/>
    <mergeCell ref="J31:J32"/>
    <mergeCell ref="K31:K32"/>
    <mergeCell ref="L31:L32"/>
    <mergeCell ref="B98:C99"/>
    <mergeCell ref="B96:L96"/>
    <mergeCell ref="J93:L93"/>
    <mergeCell ref="B94:L94"/>
    <mergeCell ref="B95:L95"/>
    <mergeCell ref="M31:N31"/>
    <mergeCell ref="O31:O32"/>
    <mergeCell ref="D88:F88"/>
    <mergeCell ref="G88:H88"/>
    <mergeCell ref="J88:L88"/>
    <mergeCell ref="G89:H89"/>
    <mergeCell ref="J89:L89"/>
    <mergeCell ref="D91:F91"/>
    <mergeCell ref="G91:H91"/>
    <mergeCell ref="J91:L91"/>
    <mergeCell ref="B16:L16"/>
    <mergeCell ref="B17:D17"/>
    <mergeCell ref="E17:L17"/>
    <mergeCell ref="B18:L18"/>
    <mergeCell ref="B19:C21"/>
    <mergeCell ref="E19:L19"/>
    <mergeCell ref="E20:L20"/>
    <mergeCell ref="E21:L21"/>
    <mergeCell ref="B22:L22"/>
    <mergeCell ref="B23:C26"/>
    <mergeCell ref="E23:L23"/>
    <mergeCell ref="E24:L24"/>
    <mergeCell ref="E25:L25"/>
    <mergeCell ref="E26:L26"/>
    <mergeCell ref="B27:L27"/>
    <mergeCell ref="B28:D28"/>
    <mergeCell ref="E28:L28"/>
    <mergeCell ref="J1:L1"/>
    <mergeCell ref="B3:L3"/>
    <mergeCell ref="B4:L4"/>
    <mergeCell ref="B5:L5"/>
    <mergeCell ref="B7:C8"/>
    <mergeCell ref="E7:L7"/>
    <mergeCell ref="E8:L8"/>
    <mergeCell ref="B9:L9"/>
    <mergeCell ref="B10:C11"/>
    <mergeCell ref="E10:L10"/>
    <mergeCell ref="E11:L11"/>
    <mergeCell ref="B12:L12"/>
    <mergeCell ref="B13:D13"/>
    <mergeCell ref="E13:L13"/>
    <mergeCell ref="B14:L14"/>
    <mergeCell ref="B15:D15"/>
    <mergeCell ref="E15:L15"/>
    <mergeCell ref="G569:H569"/>
    <mergeCell ref="J569:L569"/>
    <mergeCell ref="M557:N557"/>
    <mergeCell ref="B554:L554"/>
    <mergeCell ref="B555:D555"/>
    <mergeCell ref="E555:L555"/>
    <mergeCell ref="B557:B558"/>
    <mergeCell ref="O557:O558"/>
    <mergeCell ref="D565:F565"/>
    <mergeCell ref="G565:H565"/>
    <mergeCell ref="J565:L565"/>
    <mergeCell ref="G566:H566"/>
    <mergeCell ref="J566:L566"/>
    <mergeCell ref="D568:F568"/>
    <mergeCell ref="G568:H568"/>
    <mergeCell ref="J568:L568"/>
    <mergeCell ref="C557:D557"/>
    <mergeCell ref="E557:E558"/>
    <mergeCell ref="F557:H557"/>
    <mergeCell ref="I557:I558"/>
    <mergeCell ref="J557:J558"/>
    <mergeCell ref="K557:K558"/>
    <mergeCell ref="L557:L558"/>
    <mergeCell ref="B670:L670"/>
    <mergeCell ref="B671:C672"/>
    <mergeCell ref="E671:L671"/>
    <mergeCell ref="E672:L672"/>
    <mergeCell ref="B673:L673"/>
    <mergeCell ref="B674:D674"/>
    <mergeCell ref="E674:L674"/>
    <mergeCell ref="B539:L539"/>
    <mergeCell ref="B540:D540"/>
    <mergeCell ref="E540:L540"/>
    <mergeCell ref="B541:L541"/>
    <mergeCell ref="B542:D542"/>
    <mergeCell ref="E542:L542"/>
    <mergeCell ref="B543:L543"/>
    <mergeCell ref="B544:D544"/>
    <mergeCell ref="E544:L544"/>
    <mergeCell ref="B545:L545"/>
    <mergeCell ref="B546:C548"/>
    <mergeCell ref="E546:L546"/>
    <mergeCell ref="E548:L548"/>
    <mergeCell ref="B549:L549"/>
    <mergeCell ref="B550:C553"/>
    <mergeCell ref="E550:L550"/>
    <mergeCell ref="E551:L551"/>
    <mergeCell ref="B675:L675"/>
    <mergeCell ref="B676:D676"/>
    <mergeCell ref="E676:L676"/>
    <mergeCell ref="B677:L677"/>
    <mergeCell ref="B678:D678"/>
    <mergeCell ref="E678:L678"/>
    <mergeCell ref="B679:L679"/>
    <mergeCell ref="B680:C682"/>
    <mergeCell ref="E686:L686"/>
    <mergeCell ref="B666:L666"/>
    <mergeCell ref="D657:F657"/>
    <mergeCell ref="G657:H657"/>
    <mergeCell ref="J657:L657"/>
    <mergeCell ref="G658:H658"/>
    <mergeCell ref="J658:L658"/>
    <mergeCell ref="E668:L668"/>
    <mergeCell ref="E669:L669"/>
    <mergeCell ref="B668:C669"/>
    <mergeCell ref="J662:L662"/>
    <mergeCell ref="B664:L664"/>
    <mergeCell ref="B665:L665"/>
    <mergeCell ref="G704:H704"/>
    <mergeCell ref="J704:L704"/>
    <mergeCell ref="B688:L688"/>
    <mergeCell ref="B689:D689"/>
    <mergeCell ref="E689:L689"/>
    <mergeCell ref="B691:B692"/>
    <mergeCell ref="E680:L680"/>
    <mergeCell ref="E681:L681"/>
    <mergeCell ref="E682:L682"/>
    <mergeCell ref="B683:L683"/>
    <mergeCell ref="B684:C687"/>
    <mergeCell ref="E684:L684"/>
    <mergeCell ref="E685:L685"/>
    <mergeCell ref="E687:L687"/>
    <mergeCell ref="D654:F654"/>
    <mergeCell ref="G654:H654"/>
    <mergeCell ref="J654:L654"/>
    <mergeCell ref="G655:H655"/>
    <mergeCell ref="J655:L655"/>
    <mergeCell ref="J528:L528"/>
    <mergeCell ref="B530:L530"/>
    <mergeCell ref="B531:L531"/>
    <mergeCell ref="E98:L98"/>
    <mergeCell ref="E99:L99"/>
    <mergeCell ref="B121:B122"/>
    <mergeCell ref="C121:D121"/>
    <mergeCell ref="E121:E122"/>
    <mergeCell ref="F121:H121"/>
    <mergeCell ref="I121:I122"/>
    <mergeCell ref="J121:J122"/>
    <mergeCell ref="K121:K122"/>
    <mergeCell ref="L121:L122"/>
    <mergeCell ref="B118:L118"/>
    <mergeCell ref="E114:L114"/>
    <mergeCell ref="E115:L115"/>
    <mergeCell ref="E116:L116"/>
    <mergeCell ref="E117:L117"/>
    <mergeCell ref="B109:L109"/>
    <mergeCell ref="M646:N646"/>
    <mergeCell ref="O646:O647"/>
    <mergeCell ref="B100:L100"/>
    <mergeCell ref="B105:L105"/>
    <mergeCell ref="B106:D106"/>
    <mergeCell ref="E106:L106"/>
    <mergeCell ref="B101:C102"/>
    <mergeCell ref="E101:L101"/>
    <mergeCell ref="E102:L102"/>
    <mergeCell ref="B103:L103"/>
    <mergeCell ref="B532:L532"/>
    <mergeCell ref="B534:C535"/>
    <mergeCell ref="E534:L534"/>
    <mergeCell ref="E535:L535"/>
    <mergeCell ref="B536:L536"/>
    <mergeCell ref="B537:C538"/>
    <mergeCell ref="E537:L537"/>
    <mergeCell ref="B107:L107"/>
    <mergeCell ref="B108:D108"/>
    <mergeCell ref="E108:L108"/>
    <mergeCell ref="B104:D104"/>
    <mergeCell ref="E104:L104"/>
    <mergeCell ref="B119:D119"/>
    <mergeCell ref="E119:L119"/>
    <mergeCell ref="M121:N121"/>
    <mergeCell ref="O121:O122"/>
    <mergeCell ref="D133:F133"/>
    <mergeCell ref="G133:H133"/>
    <mergeCell ref="J133:L133"/>
    <mergeCell ref="J230:L230"/>
    <mergeCell ref="B232:L232"/>
    <mergeCell ref="B233:L233"/>
    <mergeCell ref="B234:L234"/>
    <mergeCell ref="J141:L141"/>
    <mergeCell ref="B143:L143"/>
    <mergeCell ref="B144:L144"/>
    <mergeCell ref="B145:L145"/>
    <mergeCell ref="B147:C148"/>
    <mergeCell ref="E147:L147"/>
    <mergeCell ref="E148:L148"/>
    <mergeCell ref="G183:H183"/>
    <mergeCell ref="J183:L183"/>
    <mergeCell ref="B171:B172"/>
    <mergeCell ref="C171:D171"/>
    <mergeCell ref="E171:E172"/>
    <mergeCell ref="F171:H171"/>
    <mergeCell ref="I171:I172"/>
    <mergeCell ref="J171:J172"/>
    <mergeCell ref="B236:C237"/>
    <mergeCell ref="E236:L236"/>
    <mergeCell ref="E237:L237"/>
    <mergeCell ref="E191:L191"/>
    <mergeCell ref="B193:C194"/>
    <mergeCell ref="D225:F225"/>
    <mergeCell ref="G225:H225"/>
    <mergeCell ref="J225:L225"/>
    <mergeCell ref="E211:L211"/>
    <mergeCell ref="B211:D211"/>
    <mergeCell ref="B213:B214"/>
    <mergeCell ref="B200:D200"/>
    <mergeCell ref="E200:L200"/>
    <mergeCell ref="B201:L201"/>
    <mergeCell ref="E207:L207"/>
    <mergeCell ref="E208:L208"/>
    <mergeCell ref="B199:L199"/>
    <mergeCell ref="G226:H226"/>
    <mergeCell ref="J226:L226"/>
    <mergeCell ref="B197:L197"/>
    <mergeCell ref="E198:L198"/>
    <mergeCell ref="E193:L193"/>
    <mergeCell ref="E194:L194"/>
    <mergeCell ref="B195:L195"/>
    <mergeCell ref="B238:L238"/>
    <mergeCell ref="B239:C240"/>
    <mergeCell ref="E239:L239"/>
    <mergeCell ref="E240:L240"/>
    <mergeCell ref="B241:L241"/>
    <mergeCell ref="B242:D242"/>
    <mergeCell ref="E242:L242"/>
    <mergeCell ref="B243:L243"/>
    <mergeCell ref="B244:D244"/>
    <mergeCell ref="E244:L244"/>
    <mergeCell ref="B245:L245"/>
    <mergeCell ref="B246:D246"/>
    <mergeCell ref="E246:L246"/>
    <mergeCell ref="B247:L247"/>
    <mergeCell ref="B248:C250"/>
    <mergeCell ref="E248:L248"/>
    <mergeCell ref="E249:L249"/>
    <mergeCell ref="E250:L250"/>
    <mergeCell ref="B251:L251"/>
    <mergeCell ref="B252:C255"/>
    <mergeCell ref="E252:L252"/>
    <mergeCell ref="E253:L253"/>
    <mergeCell ref="E254:L254"/>
    <mergeCell ref="E255:L255"/>
    <mergeCell ref="B256:L256"/>
    <mergeCell ref="B257:D257"/>
    <mergeCell ref="E257:L257"/>
    <mergeCell ref="B261:B262"/>
    <mergeCell ref="C261:D261"/>
    <mergeCell ref="E261:E262"/>
    <mergeCell ref="F261:H261"/>
    <mergeCell ref="I261:I262"/>
    <mergeCell ref="J261:J262"/>
    <mergeCell ref="K261:K262"/>
    <mergeCell ref="L261:L262"/>
    <mergeCell ref="M261:N261"/>
    <mergeCell ref="O261:O262"/>
    <mergeCell ref="D270:F270"/>
    <mergeCell ref="G270:H270"/>
    <mergeCell ref="J270:L270"/>
    <mergeCell ref="G271:H271"/>
    <mergeCell ref="J271:L271"/>
    <mergeCell ref="D273:F273"/>
    <mergeCell ref="G273:H273"/>
    <mergeCell ref="J273:L273"/>
    <mergeCell ref="G274:H274"/>
    <mergeCell ref="J274:L274"/>
    <mergeCell ref="J280:L280"/>
    <mergeCell ref="B282:L282"/>
    <mergeCell ref="B283:L283"/>
    <mergeCell ref="B284:L284"/>
    <mergeCell ref="B286:C287"/>
    <mergeCell ref="E286:L286"/>
    <mergeCell ref="E287:L287"/>
    <mergeCell ref="B288:L288"/>
    <mergeCell ref="B289:C290"/>
    <mergeCell ref="E289:L289"/>
    <mergeCell ref="E290:L290"/>
    <mergeCell ref="B291:L291"/>
    <mergeCell ref="B292:D292"/>
    <mergeCell ref="E292:L292"/>
    <mergeCell ref="B293:L293"/>
    <mergeCell ref="B294:D294"/>
    <mergeCell ref="E294:L294"/>
    <mergeCell ref="B295:L295"/>
    <mergeCell ref="B296:D296"/>
    <mergeCell ref="E296:L296"/>
    <mergeCell ref="B297:L297"/>
    <mergeCell ref="B298:C300"/>
    <mergeCell ref="E298:L298"/>
    <mergeCell ref="E299:L299"/>
    <mergeCell ref="E300:L300"/>
    <mergeCell ref="B301:L301"/>
    <mergeCell ref="B302:C305"/>
    <mergeCell ref="E302:L302"/>
    <mergeCell ref="E303:L303"/>
    <mergeCell ref="E304:L304"/>
    <mergeCell ref="E305:L305"/>
    <mergeCell ref="B306:L306"/>
    <mergeCell ref="B307:D307"/>
    <mergeCell ref="E307:L307"/>
    <mergeCell ref="B309:B310"/>
    <mergeCell ref="C309:D309"/>
    <mergeCell ref="E309:E310"/>
    <mergeCell ref="F309:H309"/>
    <mergeCell ref="I309:I310"/>
    <mergeCell ref="J309:J310"/>
    <mergeCell ref="K309:K310"/>
    <mergeCell ref="L309:L310"/>
    <mergeCell ref="M309:N309"/>
    <mergeCell ref="O309:O310"/>
    <mergeCell ref="D320:F320"/>
    <mergeCell ref="G320:H320"/>
    <mergeCell ref="J320:L320"/>
    <mergeCell ref="G321:H321"/>
    <mergeCell ref="J321:L321"/>
    <mergeCell ref="D323:F323"/>
    <mergeCell ref="G323:H323"/>
    <mergeCell ref="J323:L323"/>
    <mergeCell ref="G324:H324"/>
    <mergeCell ref="J324:L324"/>
    <mergeCell ref="J330:L330"/>
    <mergeCell ref="B332:L332"/>
    <mergeCell ref="B333:L333"/>
    <mergeCell ref="B334:L334"/>
    <mergeCell ref="B336:C337"/>
    <mergeCell ref="E336:L336"/>
    <mergeCell ref="E337:L337"/>
    <mergeCell ref="B338:L338"/>
    <mergeCell ref="B339:C340"/>
    <mergeCell ref="E339:L339"/>
    <mergeCell ref="E340:L340"/>
    <mergeCell ref="B341:L341"/>
    <mergeCell ref="B342:D342"/>
    <mergeCell ref="E342:L342"/>
    <mergeCell ref="B343:L343"/>
    <mergeCell ref="B344:D344"/>
    <mergeCell ref="E344:L344"/>
    <mergeCell ref="B345:L345"/>
    <mergeCell ref="B346:D346"/>
    <mergeCell ref="E346:L346"/>
    <mergeCell ref="B347:L347"/>
    <mergeCell ref="B348:C350"/>
    <mergeCell ref="E348:L348"/>
    <mergeCell ref="E349:L349"/>
    <mergeCell ref="E350:L350"/>
    <mergeCell ref="B351:L351"/>
    <mergeCell ref="B352:C355"/>
    <mergeCell ref="E352:L352"/>
    <mergeCell ref="E353:L353"/>
    <mergeCell ref="E354:L354"/>
    <mergeCell ref="E355:L355"/>
    <mergeCell ref="B356:L356"/>
    <mergeCell ref="B357:D357"/>
    <mergeCell ref="E357:L357"/>
    <mergeCell ref="B359:B360"/>
    <mergeCell ref="C359:D359"/>
    <mergeCell ref="E359:E360"/>
    <mergeCell ref="F359:H359"/>
    <mergeCell ref="I359:I360"/>
    <mergeCell ref="J359:J360"/>
    <mergeCell ref="K359:K360"/>
    <mergeCell ref="L359:L360"/>
    <mergeCell ref="M359:N359"/>
    <mergeCell ref="O359:O360"/>
    <mergeCell ref="D368:F368"/>
    <mergeCell ref="G368:H368"/>
    <mergeCell ref="J368:L368"/>
    <mergeCell ref="G369:H369"/>
    <mergeCell ref="J369:L369"/>
    <mergeCell ref="D371:F371"/>
    <mergeCell ref="G371:H371"/>
    <mergeCell ref="J371:L371"/>
    <mergeCell ref="G372:H372"/>
    <mergeCell ref="J372:L372"/>
    <mergeCell ref="J381:L381"/>
    <mergeCell ref="B383:L383"/>
    <mergeCell ref="B384:L384"/>
    <mergeCell ref="B385:L385"/>
    <mergeCell ref="B387:C388"/>
    <mergeCell ref="E387:L387"/>
    <mergeCell ref="E388:L388"/>
    <mergeCell ref="B389:L389"/>
    <mergeCell ref="B390:C391"/>
    <mergeCell ref="E390:L390"/>
    <mergeCell ref="E391:L391"/>
    <mergeCell ref="B392:L392"/>
    <mergeCell ref="B393:D393"/>
    <mergeCell ref="E393:L393"/>
    <mergeCell ref="B394:L394"/>
    <mergeCell ref="B395:D395"/>
    <mergeCell ref="E395:L395"/>
    <mergeCell ref="B396:L396"/>
    <mergeCell ref="B397:D397"/>
    <mergeCell ref="E397:L397"/>
    <mergeCell ref="B398:L398"/>
    <mergeCell ref="B399:C401"/>
    <mergeCell ref="E399:L399"/>
    <mergeCell ref="E400:L400"/>
    <mergeCell ref="E401:L401"/>
    <mergeCell ref="B402:L402"/>
    <mergeCell ref="B403:C406"/>
    <mergeCell ref="E403:L403"/>
    <mergeCell ref="E404:L404"/>
    <mergeCell ref="E405:L405"/>
    <mergeCell ref="E406:L406"/>
    <mergeCell ref="B407:L407"/>
    <mergeCell ref="B408:D408"/>
    <mergeCell ref="E408:L408"/>
    <mergeCell ref="B410:B411"/>
    <mergeCell ref="C410:D410"/>
    <mergeCell ref="E410:E411"/>
    <mergeCell ref="F410:H410"/>
    <mergeCell ref="I410:I411"/>
    <mergeCell ref="J410:J411"/>
    <mergeCell ref="K410:K411"/>
    <mergeCell ref="L410:L411"/>
    <mergeCell ref="M410:N410"/>
    <mergeCell ref="O410:O411"/>
    <mergeCell ref="D421:F421"/>
    <mergeCell ref="G421:H421"/>
    <mergeCell ref="J421:L421"/>
    <mergeCell ref="G422:H422"/>
    <mergeCell ref="J422:L422"/>
    <mergeCell ref="D424:F424"/>
    <mergeCell ref="G424:H424"/>
    <mergeCell ref="J424:L424"/>
    <mergeCell ref="G425:H425"/>
    <mergeCell ref="J425:L425"/>
    <mergeCell ref="J431:L431"/>
    <mergeCell ref="B433:L433"/>
    <mergeCell ref="B434:L434"/>
    <mergeCell ref="B435:L435"/>
    <mergeCell ref="B437:C438"/>
    <mergeCell ref="E437:L437"/>
    <mergeCell ref="E438:L438"/>
    <mergeCell ref="B439:L439"/>
    <mergeCell ref="B440:C441"/>
    <mergeCell ref="E440:L440"/>
    <mergeCell ref="E441:L441"/>
    <mergeCell ref="B442:L442"/>
    <mergeCell ref="B443:D443"/>
    <mergeCell ref="E443:L443"/>
    <mergeCell ref="B444:L444"/>
    <mergeCell ref="B445:D445"/>
    <mergeCell ref="E445:L445"/>
    <mergeCell ref="B446:L446"/>
    <mergeCell ref="B447:D447"/>
    <mergeCell ref="E447:L447"/>
    <mergeCell ref="B448:L448"/>
    <mergeCell ref="B449:C451"/>
    <mergeCell ref="E449:L449"/>
    <mergeCell ref="E450:L450"/>
    <mergeCell ref="E451:L451"/>
    <mergeCell ref="B453:C456"/>
    <mergeCell ref="E453:L453"/>
    <mergeCell ref="E454:L454"/>
    <mergeCell ref="E455:L455"/>
    <mergeCell ref="E456:L456"/>
    <mergeCell ref="B452:L452"/>
    <mergeCell ref="B457:L457"/>
    <mergeCell ref="B458:D458"/>
    <mergeCell ref="E458:L458"/>
    <mergeCell ref="B460:B461"/>
    <mergeCell ref="C460:D460"/>
    <mergeCell ref="E460:E461"/>
    <mergeCell ref="F460:H460"/>
    <mergeCell ref="I460:I461"/>
    <mergeCell ref="J460:J461"/>
    <mergeCell ref="K460:K461"/>
    <mergeCell ref="L460:L461"/>
    <mergeCell ref="M460:N460"/>
    <mergeCell ref="O460:O461"/>
    <mergeCell ref="D471:F471"/>
    <mergeCell ref="G471:H471"/>
    <mergeCell ref="J471:L471"/>
    <mergeCell ref="G472:H472"/>
    <mergeCell ref="J472:L472"/>
    <mergeCell ref="D474:F474"/>
    <mergeCell ref="G474:H474"/>
    <mergeCell ref="J474:L474"/>
    <mergeCell ref="G475:H475"/>
    <mergeCell ref="J475:L475"/>
    <mergeCell ref="J481:L481"/>
    <mergeCell ref="B483:L483"/>
    <mergeCell ref="B484:L484"/>
    <mergeCell ref="B485:L485"/>
    <mergeCell ref="B487:C488"/>
    <mergeCell ref="E487:L487"/>
    <mergeCell ref="E488:L488"/>
    <mergeCell ref="B489:L489"/>
    <mergeCell ref="B490:C491"/>
    <mergeCell ref="E490:L490"/>
    <mergeCell ref="E491:L491"/>
    <mergeCell ref="B492:L492"/>
    <mergeCell ref="B493:D493"/>
    <mergeCell ref="E493:L493"/>
    <mergeCell ref="B494:L494"/>
    <mergeCell ref="B495:D495"/>
    <mergeCell ref="E495:L495"/>
    <mergeCell ref="B496:L496"/>
    <mergeCell ref="B497:D497"/>
    <mergeCell ref="E497:L497"/>
    <mergeCell ref="B498:L498"/>
    <mergeCell ref="B499:C501"/>
    <mergeCell ref="E499:L499"/>
    <mergeCell ref="E500:L500"/>
    <mergeCell ref="E501:L501"/>
    <mergeCell ref="B621:L621"/>
    <mergeCell ref="B502:L502"/>
    <mergeCell ref="B503:C506"/>
    <mergeCell ref="E503:L503"/>
    <mergeCell ref="E504:L504"/>
    <mergeCell ref="E505:L505"/>
    <mergeCell ref="E506:L506"/>
    <mergeCell ref="B507:L507"/>
    <mergeCell ref="B508:D508"/>
    <mergeCell ref="E508:L508"/>
    <mergeCell ref="E579:L579"/>
    <mergeCell ref="E580:L580"/>
    <mergeCell ref="B581:L581"/>
    <mergeCell ref="B582:C583"/>
    <mergeCell ref="E582:L582"/>
    <mergeCell ref="E583:L583"/>
    <mergeCell ref="B623:C624"/>
    <mergeCell ref="E623:L623"/>
    <mergeCell ref="E624:L624"/>
    <mergeCell ref="B625:L625"/>
    <mergeCell ref="B626:C627"/>
    <mergeCell ref="E626:L626"/>
    <mergeCell ref="E627:L627"/>
    <mergeCell ref="B510:B511"/>
    <mergeCell ref="C510:D510"/>
    <mergeCell ref="E510:E511"/>
    <mergeCell ref="F510:H510"/>
    <mergeCell ref="I510:I511"/>
    <mergeCell ref="J510:J511"/>
    <mergeCell ref="K510:K511"/>
    <mergeCell ref="L510:L511"/>
    <mergeCell ref="E538:L538"/>
    <mergeCell ref="J617:L617"/>
    <mergeCell ref="B619:L619"/>
    <mergeCell ref="B620:L620"/>
    <mergeCell ref="J573:L573"/>
    <mergeCell ref="B575:L575"/>
    <mergeCell ref="B576:L576"/>
    <mergeCell ref="B577:L577"/>
    <mergeCell ref="B579:C580"/>
    <mergeCell ref="B628:L628"/>
    <mergeCell ref="B638:L638"/>
    <mergeCell ref="B639:C642"/>
    <mergeCell ref="E639:L639"/>
    <mergeCell ref="E640:L640"/>
    <mergeCell ref="E641:L641"/>
    <mergeCell ref="E642:L642"/>
    <mergeCell ref="B643:L643"/>
    <mergeCell ref="B644:D644"/>
    <mergeCell ref="B629:D629"/>
    <mergeCell ref="B634:L634"/>
    <mergeCell ref="B635:C637"/>
    <mergeCell ref="E635:L635"/>
    <mergeCell ref="E636:L636"/>
    <mergeCell ref="E637:L637"/>
    <mergeCell ref="B631:D631"/>
    <mergeCell ref="E631:L631"/>
    <mergeCell ref="B632:L632"/>
    <mergeCell ref="B633:D633"/>
    <mergeCell ref="E633:L633"/>
    <mergeCell ref="E629:L629"/>
    <mergeCell ref="B630:L630"/>
    <mergeCell ref="B646:B647"/>
    <mergeCell ref="C646:D646"/>
    <mergeCell ref="E646:E647"/>
    <mergeCell ref="F646:H646"/>
    <mergeCell ref="I646:I647"/>
    <mergeCell ref="E644:L644"/>
    <mergeCell ref="J646:J647"/>
    <mergeCell ref="K646:K647"/>
    <mergeCell ref="L646:L647"/>
    <mergeCell ref="B584:L584"/>
    <mergeCell ref="M510:N510"/>
    <mergeCell ref="O510:O511"/>
    <mergeCell ref="D519:F519"/>
    <mergeCell ref="G519:H519"/>
    <mergeCell ref="J519:L519"/>
    <mergeCell ref="G520:H520"/>
    <mergeCell ref="J520:L520"/>
    <mergeCell ref="D522:F522"/>
    <mergeCell ref="G522:H522"/>
    <mergeCell ref="J522:L522"/>
    <mergeCell ref="G523:H523"/>
    <mergeCell ref="J523:L523"/>
    <mergeCell ref="E552:L552"/>
    <mergeCell ref="E553:L553"/>
    <mergeCell ref="E547:L547"/>
    <mergeCell ref="M691:N691"/>
    <mergeCell ref="O691:O692"/>
    <mergeCell ref="D700:F700"/>
    <mergeCell ref="G700:H700"/>
    <mergeCell ref="J700:L700"/>
    <mergeCell ref="G701:H701"/>
    <mergeCell ref="J701:L701"/>
    <mergeCell ref="D703:F703"/>
    <mergeCell ref="G703:H703"/>
    <mergeCell ref="J703:L703"/>
    <mergeCell ref="K691:K692"/>
    <mergeCell ref="L691:L692"/>
    <mergeCell ref="C691:D691"/>
    <mergeCell ref="E691:E692"/>
    <mergeCell ref="F691:H691"/>
    <mergeCell ref="I691:I692"/>
    <mergeCell ref="J691:J692"/>
    <mergeCell ref="E593:L593"/>
    <mergeCell ref="B594:L594"/>
    <mergeCell ref="B595:C598"/>
    <mergeCell ref="E595:L595"/>
    <mergeCell ref="E596:L596"/>
    <mergeCell ref="E597:L597"/>
    <mergeCell ref="E598:L598"/>
    <mergeCell ref="B585:D585"/>
    <mergeCell ref="E585:L585"/>
    <mergeCell ref="B586:L586"/>
    <mergeCell ref="B587:D587"/>
    <mergeCell ref="E587:L587"/>
    <mergeCell ref="B588:L588"/>
    <mergeCell ref="B589:D589"/>
    <mergeCell ref="E589:L589"/>
    <mergeCell ref="B590:L590"/>
    <mergeCell ref="M602:N602"/>
    <mergeCell ref="O602:O603"/>
    <mergeCell ref="D611:F611"/>
    <mergeCell ref="G611:H611"/>
    <mergeCell ref="J611:L611"/>
    <mergeCell ref="G612:H612"/>
    <mergeCell ref="J612:L612"/>
    <mergeCell ref="D614:F614"/>
    <mergeCell ref="G614:H614"/>
    <mergeCell ref="J614:L614"/>
    <mergeCell ref="C602:D602"/>
    <mergeCell ref="E602:E603"/>
    <mergeCell ref="F602:H602"/>
    <mergeCell ref="I602:I603"/>
    <mergeCell ref="J602:J603"/>
    <mergeCell ref="K602:K603"/>
    <mergeCell ref="L602:L603"/>
    <mergeCell ref="B156:L156"/>
    <mergeCell ref="B157:D157"/>
    <mergeCell ref="E157:L157"/>
    <mergeCell ref="B158:L158"/>
    <mergeCell ref="B159:C161"/>
    <mergeCell ref="E159:L159"/>
    <mergeCell ref="E160:L160"/>
    <mergeCell ref="E161:L161"/>
    <mergeCell ref="B162:L162"/>
    <mergeCell ref="B149:L149"/>
    <mergeCell ref="B150:C151"/>
    <mergeCell ref="E150:L150"/>
    <mergeCell ref="E151:L151"/>
    <mergeCell ref="B152:L152"/>
    <mergeCell ref="B153:D153"/>
    <mergeCell ref="E153:L153"/>
    <mergeCell ref="B154:L154"/>
    <mergeCell ref="B155:D155"/>
    <mergeCell ref="E155:L155"/>
    <mergeCell ref="M171:N171"/>
    <mergeCell ref="O171:O172"/>
    <mergeCell ref="D179:F179"/>
    <mergeCell ref="G179:H179"/>
    <mergeCell ref="J179:L179"/>
    <mergeCell ref="G180:H180"/>
    <mergeCell ref="J180:L180"/>
    <mergeCell ref="D182:F182"/>
    <mergeCell ref="G182:H182"/>
    <mergeCell ref="J182:L182"/>
    <mergeCell ref="L171:L172"/>
    <mergeCell ref="J751:L751"/>
    <mergeCell ref="G752:H752"/>
    <mergeCell ref="J752:L752"/>
    <mergeCell ref="M737:N737"/>
    <mergeCell ref="O737:O738"/>
    <mergeCell ref="D748:F748"/>
    <mergeCell ref="G748:H748"/>
    <mergeCell ref="J748:L748"/>
    <mergeCell ref="B737:B738"/>
    <mergeCell ref="C737:D737"/>
    <mergeCell ref="E737:E738"/>
    <mergeCell ref="F737:H737"/>
    <mergeCell ref="I737:I738"/>
    <mergeCell ref="J737:J738"/>
    <mergeCell ref="G749:H749"/>
    <mergeCell ref="J749:L749"/>
    <mergeCell ref="D751:F751"/>
    <mergeCell ref="G751:H751"/>
    <mergeCell ref="B722:D722"/>
    <mergeCell ref="B723:L723"/>
    <mergeCell ref="B724:D724"/>
    <mergeCell ref="B725:L725"/>
    <mergeCell ref="E718:L718"/>
    <mergeCell ref="E720:L720"/>
    <mergeCell ref="B721:L721"/>
    <mergeCell ref="E166:L166"/>
    <mergeCell ref="B167:L167"/>
    <mergeCell ref="B168:D168"/>
    <mergeCell ref="E168:L168"/>
    <mergeCell ref="B163:C166"/>
    <mergeCell ref="E163:L163"/>
    <mergeCell ref="E164:L164"/>
    <mergeCell ref="E165:L165"/>
    <mergeCell ref="B599:L599"/>
    <mergeCell ref="B600:D600"/>
    <mergeCell ref="E600:L600"/>
    <mergeCell ref="G615:H615"/>
    <mergeCell ref="J615:L615"/>
    <mergeCell ref="B602:B603"/>
    <mergeCell ref="B591:C593"/>
    <mergeCell ref="E591:L591"/>
    <mergeCell ref="E592:L592"/>
    <mergeCell ref="E731:L731"/>
    <mergeCell ref="E732:L732"/>
    <mergeCell ref="E733:L733"/>
    <mergeCell ref="K737:K738"/>
    <mergeCell ref="L737:L738"/>
    <mergeCell ref="E735:L735"/>
    <mergeCell ref="E727:L727"/>
    <mergeCell ref="E722:L722"/>
    <mergeCell ref="E724:L724"/>
    <mergeCell ref="B734:L734"/>
    <mergeCell ref="B735:D735"/>
    <mergeCell ref="J754:L754"/>
    <mergeCell ref="B756:L756"/>
    <mergeCell ref="B757:L757"/>
    <mergeCell ref="B758:L758"/>
    <mergeCell ref="B760:C761"/>
    <mergeCell ref="E760:L760"/>
    <mergeCell ref="E761:L761"/>
    <mergeCell ref="B712:L712"/>
    <mergeCell ref="B710:L710"/>
    <mergeCell ref="B726:C728"/>
    <mergeCell ref="E726:L726"/>
    <mergeCell ref="E728:L728"/>
    <mergeCell ref="B717:C718"/>
    <mergeCell ref="B714:C715"/>
    <mergeCell ref="E715:L715"/>
    <mergeCell ref="B716:L716"/>
    <mergeCell ref="B711:L711"/>
    <mergeCell ref="B720:D720"/>
    <mergeCell ref="E714:L714"/>
    <mergeCell ref="E717:L717"/>
    <mergeCell ref="B719:L719"/>
    <mergeCell ref="B729:L729"/>
    <mergeCell ref="B730:C733"/>
    <mergeCell ref="E730:L730"/>
    <mergeCell ref="B776:C779"/>
    <mergeCell ref="E776:L776"/>
    <mergeCell ref="E777:L777"/>
    <mergeCell ref="E778:L778"/>
    <mergeCell ref="E779:L779"/>
    <mergeCell ref="B780:L780"/>
    <mergeCell ref="B762:L762"/>
    <mergeCell ref="B763:C764"/>
    <mergeCell ref="E763:L763"/>
    <mergeCell ref="E764:L764"/>
    <mergeCell ref="B765:L765"/>
    <mergeCell ref="B766:D766"/>
    <mergeCell ref="E766:L766"/>
    <mergeCell ref="B770:D770"/>
    <mergeCell ref="E770:L770"/>
    <mergeCell ref="B771:L771"/>
    <mergeCell ref="B772:C774"/>
    <mergeCell ref="E772:L772"/>
    <mergeCell ref="E773:L773"/>
    <mergeCell ref="E774:L774"/>
    <mergeCell ref="B775:L775"/>
    <mergeCell ref="B767:L767"/>
    <mergeCell ref="B768:D768"/>
    <mergeCell ref="E768:L768"/>
    <mergeCell ref="K709:M709"/>
    <mergeCell ref="G796:H796"/>
    <mergeCell ref="J796:L796"/>
    <mergeCell ref="M783:N783"/>
    <mergeCell ref="O783:O784"/>
    <mergeCell ref="D792:F792"/>
    <mergeCell ref="G792:H792"/>
    <mergeCell ref="J792:L792"/>
    <mergeCell ref="G793:H793"/>
    <mergeCell ref="J793:L793"/>
    <mergeCell ref="D795:F795"/>
    <mergeCell ref="G795:H795"/>
    <mergeCell ref="J795:L795"/>
    <mergeCell ref="C783:D783"/>
    <mergeCell ref="E783:E784"/>
    <mergeCell ref="F783:H783"/>
    <mergeCell ref="I783:I784"/>
    <mergeCell ref="J783:J784"/>
    <mergeCell ref="K783:K784"/>
    <mergeCell ref="L783:L784"/>
    <mergeCell ref="B781:D781"/>
    <mergeCell ref="E781:L781"/>
    <mergeCell ref="B783:B784"/>
    <mergeCell ref="B769:L769"/>
  </mergeCells>
  <pageMargins left="0.2" right="0.2" top="0.21" bottom="0.2" header="0.2" footer="0.2"/>
  <pageSetup paperSize="9" scale="61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97"/>
  <sheetViews>
    <sheetView topLeftCell="B25" zoomScale="110" zoomScaleNormal="110" workbookViewId="0">
      <selection activeCell="B1063" sqref="B1063"/>
    </sheetView>
  </sheetViews>
  <sheetFormatPr defaultRowHeight="16.5"/>
  <cols>
    <col min="1" max="1" width="2" style="9" hidden="1" customWidth="1"/>
    <col min="2" max="2" width="28.85546875" style="9" customWidth="1"/>
    <col min="3" max="3" width="27" style="9" customWidth="1"/>
    <col min="4" max="4" width="19.28515625" style="9" customWidth="1"/>
    <col min="5" max="5" width="19.42578125" style="9" customWidth="1"/>
    <col min="6" max="6" width="18.28515625" style="9" customWidth="1"/>
    <col min="7" max="7" width="18.42578125" style="9" customWidth="1"/>
    <col min="8" max="8" width="19" style="9" customWidth="1"/>
    <col min="9" max="9" width="18.28515625" style="9" customWidth="1"/>
    <col min="10" max="10" width="31.42578125" style="9" customWidth="1"/>
    <col min="11" max="11" width="42.140625" style="9" customWidth="1"/>
    <col min="12" max="16384" width="9.140625" style="9"/>
  </cols>
  <sheetData>
    <row r="1" spans="2:10">
      <c r="H1" s="13"/>
      <c r="I1" s="244" t="s">
        <v>132</v>
      </c>
      <c r="J1" s="244"/>
    </row>
    <row r="2" spans="2:10">
      <c r="H2" s="13"/>
      <c r="I2" s="93"/>
      <c r="J2" s="93"/>
    </row>
    <row r="3" spans="2:10">
      <c r="B3" s="265" t="s">
        <v>126</v>
      </c>
      <c r="C3" s="265"/>
      <c r="D3" s="265"/>
      <c r="E3" s="265"/>
      <c r="F3" s="265"/>
      <c r="G3" s="265"/>
      <c r="H3" s="265"/>
      <c r="I3" s="265"/>
    </row>
    <row r="4" spans="2:10">
      <c r="B4" s="265" t="s">
        <v>133</v>
      </c>
      <c r="C4" s="265"/>
      <c r="D4" s="265"/>
      <c r="E4" s="265"/>
      <c r="F4" s="265"/>
      <c r="G4" s="265"/>
      <c r="H4" s="265"/>
      <c r="I4" s="265"/>
    </row>
    <row r="5" spans="2:10">
      <c r="B5" s="265" t="s">
        <v>343</v>
      </c>
      <c r="C5" s="265"/>
      <c r="D5" s="265"/>
      <c r="E5" s="265"/>
      <c r="F5" s="265"/>
      <c r="G5" s="265"/>
      <c r="H5" s="265"/>
      <c r="I5" s="265"/>
    </row>
    <row r="6" spans="2:10">
      <c r="B6" s="94"/>
      <c r="C6" s="94"/>
      <c r="D6" s="94"/>
      <c r="E6" s="94"/>
      <c r="F6" s="94"/>
      <c r="G6" s="94"/>
      <c r="H6" s="94"/>
      <c r="I6" s="94"/>
    </row>
    <row r="7" spans="2:10">
      <c r="B7" s="250" t="s">
        <v>29</v>
      </c>
      <c r="C7" s="40" t="s">
        <v>30</v>
      </c>
      <c r="D7" s="266" t="s">
        <v>150</v>
      </c>
      <c r="E7" s="252"/>
      <c r="F7" s="252"/>
      <c r="G7" s="252"/>
      <c r="H7" s="252"/>
      <c r="I7" s="267"/>
      <c r="J7" s="12"/>
    </row>
    <row r="8" spans="2:10">
      <c r="B8" s="250"/>
      <c r="C8" s="40" t="s">
        <v>31</v>
      </c>
      <c r="D8" s="251">
        <v>104021</v>
      </c>
      <c r="E8" s="251"/>
      <c r="F8" s="251"/>
      <c r="G8" s="251"/>
      <c r="H8" s="251"/>
      <c r="I8" s="251"/>
    </row>
    <row r="9" spans="2:10">
      <c r="B9" s="253"/>
      <c r="C9" s="253"/>
      <c r="D9" s="253"/>
      <c r="E9" s="253"/>
      <c r="F9" s="253"/>
      <c r="G9" s="253"/>
      <c r="H9" s="253"/>
      <c r="I9" s="253"/>
    </row>
    <row r="10" spans="2:10">
      <c r="B10" s="250" t="s">
        <v>32</v>
      </c>
      <c r="C10" s="40" t="s">
        <v>30</v>
      </c>
      <c r="D10" s="266" t="s">
        <v>150</v>
      </c>
      <c r="E10" s="252"/>
      <c r="F10" s="252"/>
      <c r="G10" s="252"/>
      <c r="H10" s="252"/>
      <c r="I10" s="267"/>
    </row>
    <row r="11" spans="2:10">
      <c r="B11" s="250"/>
      <c r="C11" s="40" t="s">
        <v>31</v>
      </c>
      <c r="D11" s="251">
        <v>104021</v>
      </c>
      <c r="E11" s="251"/>
      <c r="F11" s="251"/>
      <c r="G11" s="251"/>
      <c r="H11" s="251"/>
      <c r="I11" s="251"/>
    </row>
    <row r="12" spans="2:10">
      <c r="B12" s="252"/>
      <c r="C12" s="252"/>
      <c r="D12" s="252"/>
      <c r="E12" s="252"/>
      <c r="F12" s="252"/>
      <c r="G12" s="252"/>
      <c r="H12" s="252"/>
      <c r="I12" s="252"/>
    </row>
    <row r="13" spans="2:10">
      <c r="B13" s="250" t="s">
        <v>33</v>
      </c>
      <c r="C13" s="250"/>
      <c r="D13" s="266" t="s">
        <v>150</v>
      </c>
      <c r="E13" s="252"/>
      <c r="F13" s="252"/>
      <c r="G13" s="252"/>
      <c r="H13" s="252"/>
      <c r="I13" s="267"/>
    </row>
    <row r="14" spans="2:10">
      <c r="B14" s="253"/>
      <c r="C14" s="253"/>
      <c r="D14" s="299"/>
      <c r="E14" s="299"/>
      <c r="F14" s="299"/>
      <c r="G14" s="299"/>
      <c r="H14" s="299"/>
    </row>
    <row r="15" spans="2:10">
      <c r="B15" s="250" t="s">
        <v>34</v>
      </c>
      <c r="C15" s="250"/>
      <c r="D15" s="251">
        <v>1006</v>
      </c>
      <c r="E15" s="251"/>
      <c r="F15" s="251"/>
      <c r="G15" s="251"/>
      <c r="H15" s="251"/>
      <c r="I15" s="251"/>
    </row>
    <row r="16" spans="2:10">
      <c r="B16" s="252"/>
      <c r="C16" s="252"/>
      <c r="D16" s="252"/>
      <c r="E16" s="252"/>
      <c r="F16" s="252"/>
      <c r="G16" s="252"/>
      <c r="H16" s="252"/>
      <c r="I16" s="252"/>
    </row>
    <row r="17" spans="2:10">
      <c r="B17" s="254" t="s">
        <v>129</v>
      </c>
      <c r="C17" s="40" t="s">
        <v>37</v>
      </c>
      <c r="D17" s="255" t="s">
        <v>148</v>
      </c>
      <c r="E17" s="255"/>
      <c r="F17" s="255"/>
      <c r="G17" s="255"/>
      <c r="H17" s="255"/>
      <c r="I17" s="255"/>
    </row>
    <row r="18" spans="2:10">
      <c r="B18" s="254"/>
      <c r="C18" s="40" t="s">
        <v>38</v>
      </c>
      <c r="D18" s="285" t="s">
        <v>148</v>
      </c>
      <c r="E18" s="286"/>
      <c r="F18" s="286"/>
      <c r="G18" s="286"/>
      <c r="H18" s="286"/>
      <c r="I18" s="287"/>
    </row>
    <row r="19" spans="2:10">
      <c r="B19" s="254"/>
      <c r="C19" s="40" t="s">
        <v>39</v>
      </c>
      <c r="D19" s="255" t="s">
        <v>149</v>
      </c>
      <c r="E19" s="255"/>
      <c r="F19" s="255"/>
      <c r="G19" s="255"/>
      <c r="H19" s="255"/>
      <c r="I19" s="255"/>
    </row>
    <row r="20" spans="2:10">
      <c r="B20" s="253"/>
      <c r="C20" s="253"/>
      <c r="D20" s="299"/>
      <c r="E20" s="299"/>
      <c r="F20" s="299"/>
      <c r="G20" s="299"/>
      <c r="H20" s="299"/>
    </row>
    <row r="21" spans="2:10">
      <c r="B21" s="256" t="s">
        <v>130</v>
      </c>
      <c r="C21" s="40" t="s">
        <v>41</v>
      </c>
      <c r="D21" s="262" t="s">
        <v>244</v>
      </c>
      <c r="E21" s="263"/>
      <c r="F21" s="263"/>
      <c r="G21" s="263"/>
      <c r="H21" s="263"/>
      <c r="I21" s="264"/>
    </row>
    <row r="22" spans="2:10">
      <c r="B22" s="258"/>
      <c r="C22" s="40" t="s">
        <v>42</v>
      </c>
      <c r="D22" s="251">
        <v>1006</v>
      </c>
      <c r="E22" s="251"/>
      <c r="F22" s="251"/>
      <c r="G22" s="251"/>
      <c r="H22" s="251"/>
      <c r="I22" s="251"/>
    </row>
    <row r="23" spans="2:10">
      <c r="B23" s="258"/>
      <c r="C23" s="40" t="s">
        <v>43</v>
      </c>
      <c r="D23" s="262" t="s">
        <v>170</v>
      </c>
      <c r="E23" s="263"/>
      <c r="F23" s="263"/>
      <c r="G23" s="263"/>
      <c r="H23" s="263"/>
      <c r="I23" s="264"/>
    </row>
    <row r="24" spans="2:10">
      <c r="B24" s="260"/>
      <c r="C24" s="40" t="s">
        <v>44</v>
      </c>
      <c r="D24" s="251">
        <v>11003</v>
      </c>
      <c r="E24" s="251"/>
      <c r="F24" s="251"/>
      <c r="G24" s="251"/>
      <c r="H24" s="251"/>
      <c r="I24" s="251"/>
    </row>
    <row r="25" spans="2:10">
      <c r="B25" s="253"/>
      <c r="C25" s="253"/>
      <c r="D25" s="299"/>
      <c r="E25" s="299"/>
      <c r="F25" s="299"/>
      <c r="G25" s="299"/>
      <c r="H25" s="299"/>
    </row>
    <row r="26" spans="2:10">
      <c r="B26" s="250" t="s">
        <v>131</v>
      </c>
      <c r="C26" s="250"/>
      <c r="D26" s="251" t="s">
        <v>154</v>
      </c>
      <c r="E26" s="251"/>
      <c r="F26" s="251"/>
      <c r="G26" s="251"/>
      <c r="H26" s="251"/>
      <c r="I26" s="251"/>
    </row>
    <row r="27" spans="2:10">
      <c r="B27" s="97"/>
      <c r="C27" s="97"/>
      <c r="D27" s="98"/>
      <c r="E27" s="98"/>
      <c r="F27" s="98"/>
      <c r="G27" s="98"/>
      <c r="H27" s="98"/>
      <c r="I27" s="98"/>
    </row>
    <row r="28" spans="2:10" ht="1.5" customHeight="1"/>
    <row r="29" spans="2:10" ht="68.25" customHeight="1">
      <c r="B29" s="46"/>
      <c r="C29" s="46"/>
      <c r="D29" s="300" t="s">
        <v>134</v>
      </c>
      <c r="E29" s="301"/>
      <c r="F29" s="300" t="s">
        <v>135</v>
      </c>
      <c r="G29" s="301"/>
      <c r="H29" s="302" t="s">
        <v>136</v>
      </c>
      <c r="I29" s="302" t="s">
        <v>137</v>
      </c>
      <c r="J29" s="302" t="s">
        <v>138</v>
      </c>
    </row>
    <row r="30" spans="2:10" ht="45.75" customHeight="1">
      <c r="B30" s="40" t="s">
        <v>139</v>
      </c>
      <c r="C30" s="49">
        <v>1006</v>
      </c>
      <c r="D30" s="3" t="s">
        <v>2</v>
      </c>
      <c r="E30" s="3" t="s">
        <v>140</v>
      </c>
      <c r="F30" s="3" t="s">
        <v>2</v>
      </c>
      <c r="G30" s="3" t="s">
        <v>140</v>
      </c>
      <c r="H30" s="303"/>
      <c r="I30" s="303"/>
      <c r="J30" s="303"/>
    </row>
    <row r="31" spans="2:10" ht="31.5" customHeight="1">
      <c r="B31" s="40" t="s">
        <v>141</v>
      </c>
      <c r="C31" s="49">
        <v>11003</v>
      </c>
      <c r="D31" s="3">
        <v>1</v>
      </c>
      <c r="E31" s="3">
        <v>2</v>
      </c>
      <c r="F31" s="3">
        <v>3</v>
      </c>
      <c r="G31" s="3">
        <v>4</v>
      </c>
      <c r="H31" s="3">
        <v>5</v>
      </c>
      <c r="I31" s="3">
        <v>6</v>
      </c>
      <c r="J31" s="3">
        <v>7</v>
      </c>
    </row>
    <row r="32" spans="2:10" ht="21.75" customHeight="1">
      <c r="B32" s="40" t="s">
        <v>142</v>
      </c>
      <c r="C32" s="262" t="s">
        <v>170</v>
      </c>
      <c r="D32" s="263"/>
      <c r="E32" s="263"/>
      <c r="F32" s="263"/>
      <c r="G32" s="263"/>
      <c r="H32" s="263"/>
      <c r="I32" s="263"/>
      <c r="J32" s="264"/>
    </row>
    <row r="33" spans="2:10" ht="189.75" customHeight="1">
      <c r="B33" s="40" t="s">
        <v>143</v>
      </c>
      <c r="C33" s="42" t="s">
        <v>267</v>
      </c>
      <c r="D33" s="47" t="s">
        <v>28</v>
      </c>
      <c r="E33" s="47" t="s">
        <v>28</v>
      </c>
      <c r="F33" s="47" t="s">
        <v>28</v>
      </c>
      <c r="G33" s="11"/>
      <c r="H33" s="47" t="s">
        <v>28</v>
      </c>
      <c r="I33" s="47" t="s">
        <v>28</v>
      </c>
      <c r="J33" s="47" t="s">
        <v>28</v>
      </c>
    </row>
    <row r="34" spans="2:10" ht="27">
      <c r="B34" s="40" t="s">
        <v>144</v>
      </c>
      <c r="C34" s="153" t="s">
        <v>169</v>
      </c>
      <c r="D34" s="47" t="s">
        <v>28</v>
      </c>
      <c r="E34" s="47" t="s">
        <v>28</v>
      </c>
      <c r="F34" s="47" t="s">
        <v>28</v>
      </c>
      <c r="G34" s="47" t="s">
        <v>27</v>
      </c>
      <c r="H34" s="47" t="s">
        <v>28</v>
      </c>
      <c r="I34" s="47" t="s">
        <v>28</v>
      </c>
      <c r="J34" s="47" t="s">
        <v>28</v>
      </c>
    </row>
    <row r="35" spans="2:10" ht="40.5">
      <c r="B35" s="2" t="s">
        <v>145</v>
      </c>
      <c r="C35" s="42" t="s">
        <v>268</v>
      </c>
      <c r="D35" s="47" t="s">
        <v>28</v>
      </c>
      <c r="E35" s="47" t="s">
        <v>28</v>
      </c>
      <c r="F35" s="47" t="s">
        <v>28</v>
      </c>
      <c r="G35" s="11"/>
      <c r="H35" s="47" t="s">
        <v>28</v>
      </c>
      <c r="I35" s="47" t="s">
        <v>28</v>
      </c>
      <c r="J35" s="47" t="s">
        <v>28</v>
      </c>
    </row>
    <row r="36" spans="2:10" ht="25.5" customHeight="1">
      <c r="B36" s="293" t="s">
        <v>146</v>
      </c>
      <c r="C36" s="293"/>
      <c r="D36" s="52"/>
      <c r="E36" s="52"/>
      <c r="F36" s="52"/>
      <c r="G36" s="52"/>
      <c r="H36" s="52"/>
      <c r="I36" s="52"/>
      <c r="J36" s="52"/>
    </row>
    <row r="37" spans="2:10" ht="62.25" customHeight="1" thickBot="1">
      <c r="B37" s="308" t="s">
        <v>172</v>
      </c>
      <c r="C37" s="308"/>
      <c r="D37" s="50">
        <v>1000</v>
      </c>
      <c r="E37" s="50">
        <f>D37</f>
        <v>1000</v>
      </c>
      <c r="F37" s="188">
        <v>1000</v>
      </c>
      <c r="G37" s="50">
        <f>F37</f>
        <v>1000</v>
      </c>
      <c r="H37" s="50">
        <v>1000</v>
      </c>
      <c r="I37" s="50">
        <f>G37-H37</f>
        <v>0</v>
      </c>
      <c r="J37" s="185"/>
    </row>
    <row r="38" spans="2:10" ht="22.5" customHeight="1">
      <c r="B38" s="309" t="s">
        <v>173</v>
      </c>
      <c r="C38" s="310"/>
      <c r="D38" s="50">
        <v>11</v>
      </c>
      <c r="E38" s="53">
        <f t="shared" ref="E38:E46" si="0">D38</f>
        <v>11</v>
      </c>
      <c r="F38" s="50">
        <v>8</v>
      </c>
      <c r="G38" s="50">
        <f t="shared" ref="G38:G46" si="1">F38</f>
        <v>8</v>
      </c>
      <c r="H38" s="50">
        <v>8</v>
      </c>
      <c r="I38" s="50">
        <f t="shared" ref="I38:I47" si="2">G38-H38</f>
        <v>0</v>
      </c>
      <c r="J38" s="99"/>
    </row>
    <row r="39" spans="2:10" ht="71.25" customHeight="1" thickBot="1">
      <c r="B39" s="309" t="s">
        <v>174</v>
      </c>
      <c r="C39" s="310"/>
      <c r="D39" s="50">
        <v>295</v>
      </c>
      <c r="E39" s="53">
        <f t="shared" si="0"/>
        <v>295</v>
      </c>
      <c r="F39" s="50">
        <v>217</v>
      </c>
      <c r="G39" s="50">
        <f t="shared" si="1"/>
        <v>217</v>
      </c>
      <c r="H39" s="50">
        <v>205.3</v>
      </c>
      <c r="I39" s="50">
        <f t="shared" si="2"/>
        <v>11.699999999999989</v>
      </c>
      <c r="J39" s="185" t="s">
        <v>326</v>
      </c>
    </row>
    <row r="40" spans="2:10" ht="75.75" customHeight="1" thickBot="1">
      <c r="B40" s="309" t="s">
        <v>175</v>
      </c>
      <c r="C40" s="310"/>
      <c r="D40" s="50">
        <v>1100</v>
      </c>
      <c r="E40" s="53">
        <f t="shared" si="0"/>
        <v>1100</v>
      </c>
      <c r="F40" s="50">
        <v>809</v>
      </c>
      <c r="G40" s="50">
        <f t="shared" si="1"/>
        <v>809</v>
      </c>
      <c r="H40" s="50">
        <v>765.8</v>
      </c>
      <c r="I40" s="50">
        <f t="shared" si="2"/>
        <v>43.200000000000045</v>
      </c>
      <c r="J40" s="185" t="s">
        <v>326</v>
      </c>
    </row>
    <row r="41" spans="2:10" ht="31.5" customHeight="1">
      <c r="B41" s="308" t="s">
        <v>176</v>
      </c>
      <c r="C41" s="308"/>
      <c r="D41" s="50">
        <v>2</v>
      </c>
      <c r="E41" s="53">
        <f t="shared" si="0"/>
        <v>2</v>
      </c>
      <c r="F41" s="50">
        <v>2</v>
      </c>
      <c r="G41" s="188">
        <f t="shared" si="1"/>
        <v>2</v>
      </c>
      <c r="H41" s="188">
        <v>2</v>
      </c>
      <c r="I41" s="50">
        <f t="shared" si="2"/>
        <v>0</v>
      </c>
      <c r="J41" s="54"/>
    </row>
    <row r="42" spans="2:10" ht="31.5" customHeight="1">
      <c r="B42" s="308" t="s">
        <v>177</v>
      </c>
      <c r="C42" s="308"/>
      <c r="D42" s="50">
        <v>2</v>
      </c>
      <c r="E42" s="53">
        <f t="shared" si="0"/>
        <v>2</v>
      </c>
      <c r="F42" s="50">
        <v>2</v>
      </c>
      <c r="G42" s="50">
        <f t="shared" si="1"/>
        <v>2</v>
      </c>
      <c r="H42" s="188">
        <v>2</v>
      </c>
      <c r="I42" s="50">
        <f t="shared" si="2"/>
        <v>0</v>
      </c>
      <c r="J42" s="54"/>
    </row>
    <row r="43" spans="2:10" ht="29.25" customHeight="1">
      <c r="B43" s="308" t="s">
        <v>178</v>
      </c>
      <c r="C43" s="308"/>
      <c r="D43" s="50">
        <v>90</v>
      </c>
      <c r="E43" s="53">
        <f t="shared" si="0"/>
        <v>90</v>
      </c>
      <c r="F43" s="188">
        <v>90</v>
      </c>
      <c r="G43" s="50">
        <f t="shared" si="1"/>
        <v>90</v>
      </c>
      <c r="H43" s="188">
        <v>90</v>
      </c>
      <c r="I43" s="50">
        <f t="shared" si="2"/>
        <v>0</v>
      </c>
      <c r="J43" s="54"/>
    </row>
    <row r="44" spans="2:10" ht="33" customHeight="1">
      <c r="B44" s="308" t="s">
        <v>179</v>
      </c>
      <c r="C44" s="308"/>
      <c r="D44" s="50">
        <v>90</v>
      </c>
      <c r="E44" s="53">
        <f t="shared" si="0"/>
        <v>90</v>
      </c>
      <c r="F44" s="188">
        <v>90</v>
      </c>
      <c r="G44" s="50">
        <f t="shared" si="1"/>
        <v>90</v>
      </c>
      <c r="H44" s="188">
        <v>90</v>
      </c>
      <c r="I44" s="50">
        <f t="shared" si="2"/>
        <v>0</v>
      </c>
      <c r="J44" s="54"/>
    </row>
    <row r="45" spans="2:10" ht="42" customHeight="1">
      <c r="B45" s="308" t="s">
        <v>180</v>
      </c>
      <c r="C45" s="308"/>
      <c r="D45" s="50">
        <v>90</v>
      </c>
      <c r="E45" s="53">
        <f t="shared" si="0"/>
        <v>90</v>
      </c>
      <c r="F45" s="188">
        <v>90</v>
      </c>
      <c r="G45" s="50">
        <f t="shared" si="1"/>
        <v>90</v>
      </c>
      <c r="H45" s="188">
        <v>90</v>
      </c>
      <c r="I45" s="50">
        <f t="shared" si="2"/>
        <v>0</v>
      </c>
      <c r="J45" s="54"/>
    </row>
    <row r="46" spans="2:10" ht="19.5" customHeight="1">
      <c r="B46" s="309" t="s">
        <v>181</v>
      </c>
      <c r="C46" s="310"/>
      <c r="D46" s="154" t="s">
        <v>269</v>
      </c>
      <c r="E46" s="136" t="str">
        <f t="shared" si="0"/>
        <v>7-8</v>
      </c>
      <c r="F46" s="154" t="s">
        <v>269</v>
      </c>
      <c r="G46" s="137" t="str">
        <f t="shared" si="1"/>
        <v>7-8</v>
      </c>
      <c r="H46" s="154" t="s">
        <v>269</v>
      </c>
      <c r="I46" s="188">
        <f t="shared" si="2"/>
        <v>0</v>
      </c>
      <c r="J46" s="99"/>
    </row>
    <row r="47" spans="2:10" ht="107.25" customHeight="1" thickBot="1">
      <c r="B47" s="294" t="s">
        <v>147</v>
      </c>
      <c r="C47" s="294"/>
      <c r="D47" s="51">
        <v>31000</v>
      </c>
      <c r="E47" s="55">
        <v>30683.8</v>
      </c>
      <c r="F47" s="51">
        <v>20400</v>
      </c>
      <c r="G47" s="51">
        <v>20083.8</v>
      </c>
      <c r="H47" s="51">
        <v>17801.669999999998</v>
      </c>
      <c r="I47" s="51">
        <f t="shared" si="2"/>
        <v>2282.130000000001</v>
      </c>
      <c r="J47" s="235" t="s">
        <v>348</v>
      </c>
    </row>
    <row r="49" spans="2:10">
      <c r="B49" s="32" t="s">
        <v>342</v>
      </c>
      <c r="C49" s="295" t="s">
        <v>70</v>
      </c>
      <c r="D49" s="295"/>
      <c r="E49" s="295"/>
      <c r="F49" s="245" t="s">
        <v>71</v>
      </c>
      <c r="G49" s="245"/>
      <c r="H49" s="248" t="s">
        <v>155</v>
      </c>
      <c r="I49" s="248"/>
      <c r="J49" s="248"/>
    </row>
    <row r="50" spans="2:10">
      <c r="C50" s="8"/>
      <c r="D50" s="8"/>
      <c r="E50" s="1"/>
      <c r="F50" s="245" t="s">
        <v>72</v>
      </c>
      <c r="G50" s="245"/>
      <c r="H50" s="245" t="s">
        <v>73</v>
      </c>
      <c r="I50" s="245"/>
      <c r="J50" s="245"/>
    </row>
    <row r="51" spans="2:10">
      <c r="B51" s="39" t="s">
        <v>74</v>
      </c>
      <c r="D51" s="8"/>
      <c r="E51" s="8"/>
      <c r="F51" s="8"/>
      <c r="G51" s="8"/>
    </row>
    <row r="52" spans="2:10" ht="16.5" customHeight="1">
      <c r="C52" s="295" t="s">
        <v>75</v>
      </c>
      <c r="D52" s="295"/>
      <c r="E52" s="295"/>
      <c r="F52" s="245" t="s">
        <v>71</v>
      </c>
      <c r="G52" s="245"/>
      <c r="H52" s="248" t="s">
        <v>265</v>
      </c>
      <c r="I52" s="248"/>
      <c r="J52" s="248"/>
    </row>
    <row r="53" spans="2:10">
      <c r="C53" s="8"/>
      <c r="D53" s="8"/>
      <c r="E53" s="8"/>
      <c r="F53" s="245" t="s">
        <v>72</v>
      </c>
      <c r="G53" s="245"/>
      <c r="H53" s="245" t="s">
        <v>73</v>
      </c>
      <c r="I53" s="245"/>
      <c r="J53" s="245"/>
    </row>
    <row r="59" spans="2:10" s="191" customFormat="1"/>
    <row r="60" spans="2:10" s="191" customFormat="1"/>
    <row r="61" spans="2:10">
      <c r="H61" s="13"/>
      <c r="I61" s="244" t="s">
        <v>132</v>
      </c>
      <c r="J61" s="244"/>
    </row>
    <row r="62" spans="2:10">
      <c r="F62" s="41"/>
      <c r="G62" s="41"/>
      <c r="H62" s="41"/>
    </row>
    <row r="63" spans="2:10">
      <c r="B63" s="265" t="s">
        <v>126</v>
      </c>
      <c r="C63" s="265"/>
      <c r="D63" s="265"/>
      <c r="E63" s="265"/>
      <c r="F63" s="265"/>
      <c r="G63" s="265"/>
      <c r="H63" s="265"/>
      <c r="I63" s="265"/>
    </row>
    <row r="64" spans="2:10">
      <c r="B64" s="265" t="s">
        <v>133</v>
      </c>
      <c r="C64" s="265"/>
      <c r="D64" s="265"/>
      <c r="E64" s="265"/>
      <c r="F64" s="265"/>
      <c r="G64" s="265"/>
      <c r="H64" s="265"/>
      <c r="I64" s="265"/>
    </row>
    <row r="65" spans="2:10">
      <c r="B65" s="265" t="s">
        <v>343</v>
      </c>
      <c r="C65" s="265"/>
      <c r="D65" s="265"/>
      <c r="E65" s="265"/>
      <c r="F65" s="265"/>
      <c r="G65" s="265"/>
      <c r="H65" s="265"/>
      <c r="I65" s="265"/>
    </row>
    <row r="66" spans="2:10">
      <c r="J66" s="12"/>
    </row>
    <row r="67" spans="2:10">
      <c r="B67" s="250" t="s">
        <v>29</v>
      </c>
      <c r="C67" s="40" t="s">
        <v>30</v>
      </c>
      <c r="D67" s="266" t="s">
        <v>150</v>
      </c>
      <c r="E67" s="252"/>
      <c r="F67" s="252"/>
      <c r="G67" s="252"/>
      <c r="H67" s="252"/>
      <c r="I67" s="267"/>
      <c r="J67" s="12"/>
    </row>
    <row r="68" spans="2:10">
      <c r="B68" s="250"/>
      <c r="C68" s="40" t="s">
        <v>31</v>
      </c>
      <c r="D68" s="251">
        <v>104021</v>
      </c>
      <c r="E68" s="251"/>
      <c r="F68" s="251"/>
      <c r="G68" s="251"/>
      <c r="H68" s="251"/>
      <c r="I68" s="251"/>
    </row>
    <row r="69" spans="2:10">
      <c r="B69" s="253"/>
      <c r="C69" s="253"/>
      <c r="D69" s="253"/>
      <c r="E69" s="253"/>
      <c r="F69" s="253"/>
      <c r="G69" s="253"/>
      <c r="H69" s="253"/>
      <c r="I69" s="253"/>
    </row>
    <row r="70" spans="2:10">
      <c r="B70" s="250" t="s">
        <v>32</v>
      </c>
      <c r="C70" s="40" t="s">
        <v>30</v>
      </c>
      <c r="D70" s="266" t="s">
        <v>150</v>
      </c>
      <c r="E70" s="252"/>
      <c r="F70" s="252"/>
      <c r="G70" s="252"/>
      <c r="H70" s="252"/>
      <c r="I70" s="267"/>
    </row>
    <row r="71" spans="2:10">
      <c r="B71" s="250"/>
      <c r="C71" s="40" t="s">
        <v>31</v>
      </c>
      <c r="D71" s="251">
        <v>104021</v>
      </c>
      <c r="E71" s="251"/>
      <c r="F71" s="251"/>
      <c r="G71" s="251"/>
      <c r="H71" s="251"/>
      <c r="I71" s="251"/>
    </row>
    <row r="72" spans="2:10">
      <c r="B72" s="252"/>
      <c r="C72" s="252"/>
      <c r="D72" s="252"/>
      <c r="E72" s="252"/>
      <c r="F72" s="252"/>
      <c r="G72" s="252"/>
      <c r="H72" s="252"/>
      <c r="I72" s="252"/>
    </row>
    <row r="73" spans="2:10">
      <c r="B73" s="250" t="s">
        <v>33</v>
      </c>
      <c r="C73" s="250"/>
      <c r="D73" s="266" t="s">
        <v>150</v>
      </c>
      <c r="E73" s="252"/>
      <c r="F73" s="252"/>
      <c r="G73" s="252"/>
      <c r="H73" s="252"/>
      <c r="I73" s="267"/>
    </row>
    <row r="74" spans="2:10">
      <c r="B74" s="253"/>
      <c r="C74" s="253"/>
      <c r="D74" s="299"/>
      <c r="E74" s="299"/>
      <c r="F74" s="299"/>
      <c r="G74" s="299"/>
      <c r="H74" s="299"/>
    </row>
    <row r="75" spans="2:10">
      <c r="B75" s="250" t="s">
        <v>34</v>
      </c>
      <c r="C75" s="250"/>
      <c r="D75" s="251">
        <v>1006</v>
      </c>
      <c r="E75" s="251"/>
      <c r="F75" s="251"/>
      <c r="G75" s="251"/>
      <c r="H75" s="251"/>
      <c r="I75" s="251"/>
    </row>
    <row r="76" spans="2:10">
      <c r="B76" s="252"/>
      <c r="C76" s="252"/>
      <c r="D76" s="252"/>
      <c r="E76" s="252"/>
      <c r="F76" s="252"/>
      <c r="G76" s="252"/>
      <c r="H76" s="252"/>
      <c r="I76" s="252"/>
    </row>
    <row r="77" spans="2:10">
      <c r="B77" s="254" t="s">
        <v>129</v>
      </c>
      <c r="C77" s="40" t="s">
        <v>37</v>
      </c>
      <c r="D77" s="255" t="s">
        <v>148</v>
      </c>
      <c r="E77" s="255"/>
      <c r="F77" s="255"/>
      <c r="G77" s="255"/>
      <c r="H77" s="255"/>
      <c r="I77" s="255"/>
    </row>
    <row r="78" spans="2:10">
      <c r="B78" s="254"/>
      <c r="C78" s="40" t="s">
        <v>38</v>
      </c>
      <c r="D78" s="285" t="s">
        <v>148</v>
      </c>
      <c r="E78" s="286"/>
      <c r="F78" s="286"/>
      <c r="G78" s="286"/>
      <c r="H78" s="286"/>
      <c r="I78" s="287"/>
    </row>
    <row r="79" spans="2:10">
      <c r="B79" s="254"/>
      <c r="C79" s="40" t="s">
        <v>39</v>
      </c>
      <c r="D79" s="255" t="s">
        <v>149</v>
      </c>
      <c r="E79" s="255"/>
      <c r="F79" s="255"/>
      <c r="G79" s="255"/>
      <c r="H79" s="255"/>
      <c r="I79" s="255"/>
    </row>
    <row r="80" spans="2:10">
      <c r="B80" s="253"/>
      <c r="C80" s="253"/>
      <c r="D80" s="299"/>
      <c r="E80" s="299"/>
      <c r="F80" s="299"/>
      <c r="G80" s="299"/>
      <c r="H80" s="299"/>
    </row>
    <row r="81" spans="2:10">
      <c r="B81" s="256" t="s">
        <v>130</v>
      </c>
      <c r="C81" s="40" t="s">
        <v>41</v>
      </c>
      <c r="D81" s="262" t="s">
        <v>244</v>
      </c>
      <c r="E81" s="263"/>
      <c r="F81" s="263"/>
      <c r="G81" s="263"/>
      <c r="H81" s="263"/>
      <c r="I81" s="264"/>
    </row>
    <row r="82" spans="2:10">
      <c r="B82" s="258"/>
      <c r="C82" s="40" t="s">
        <v>42</v>
      </c>
      <c r="D82" s="251">
        <v>1006</v>
      </c>
      <c r="E82" s="251"/>
      <c r="F82" s="251"/>
      <c r="G82" s="251"/>
      <c r="H82" s="251"/>
      <c r="I82" s="251"/>
    </row>
    <row r="83" spans="2:10">
      <c r="B83" s="258"/>
      <c r="C83" s="40" t="s">
        <v>43</v>
      </c>
      <c r="D83" s="262" t="s">
        <v>272</v>
      </c>
      <c r="E83" s="263"/>
      <c r="F83" s="263"/>
      <c r="G83" s="263"/>
      <c r="H83" s="263"/>
      <c r="I83" s="264"/>
    </row>
    <row r="84" spans="2:10">
      <c r="B84" s="260"/>
      <c r="C84" s="40" t="s">
        <v>44</v>
      </c>
      <c r="D84" s="251">
        <v>11004</v>
      </c>
      <c r="E84" s="251"/>
      <c r="F84" s="251"/>
      <c r="G84" s="251"/>
      <c r="H84" s="251"/>
      <c r="I84" s="251"/>
    </row>
    <row r="85" spans="2:10">
      <c r="B85" s="253"/>
      <c r="C85" s="253"/>
      <c r="D85" s="299"/>
      <c r="E85" s="299"/>
      <c r="F85" s="299"/>
      <c r="G85" s="299"/>
      <c r="H85" s="299"/>
    </row>
    <row r="86" spans="2:10">
      <c r="B86" s="250" t="s">
        <v>131</v>
      </c>
      <c r="C86" s="250"/>
      <c r="D86" s="251" t="s">
        <v>154</v>
      </c>
      <c r="E86" s="251"/>
      <c r="F86" s="251"/>
      <c r="G86" s="251"/>
      <c r="H86" s="251"/>
      <c r="I86" s="251"/>
    </row>
    <row r="88" spans="2:10" ht="55.5" customHeight="1">
      <c r="B88" s="46"/>
      <c r="C88" s="46"/>
      <c r="D88" s="300" t="s">
        <v>134</v>
      </c>
      <c r="E88" s="301"/>
      <c r="F88" s="300" t="s">
        <v>135</v>
      </c>
      <c r="G88" s="301"/>
      <c r="H88" s="302" t="s">
        <v>136</v>
      </c>
      <c r="I88" s="302" t="s">
        <v>137</v>
      </c>
      <c r="J88" s="302" t="s">
        <v>138</v>
      </c>
    </row>
    <row r="89" spans="2:10" ht="54.75" customHeight="1">
      <c r="B89" s="40" t="s">
        <v>139</v>
      </c>
      <c r="C89" s="49">
        <v>1006</v>
      </c>
      <c r="D89" s="3" t="s">
        <v>2</v>
      </c>
      <c r="E89" s="3" t="s">
        <v>140</v>
      </c>
      <c r="F89" s="3" t="s">
        <v>2</v>
      </c>
      <c r="G89" s="3" t="s">
        <v>140</v>
      </c>
      <c r="H89" s="303"/>
      <c r="I89" s="303"/>
      <c r="J89" s="303"/>
    </row>
    <row r="90" spans="2:10">
      <c r="B90" s="40" t="s">
        <v>141</v>
      </c>
      <c r="C90" s="49">
        <v>11004</v>
      </c>
      <c r="D90" s="3">
        <v>1</v>
      </c>
      <c r="E90" s="3">
        <v>2</v>
      </c>
      <c r="F90" s="3">
        <v>3</v>
      </c>
      <c r="G90" s="3">
        <v>4</v>
      </c>
      <c r="H90" s="3">
        <v>5</v>
      </c>
      <c r="I90" s="3">
        <v>6</v>
      </c>
      <c r="J90" s="3">
        <v>7</v>
      </c>
    </row>
    <row r="91" spans="2:10" ht="18.75" customHeight="1">
      <c r="B91" s="40" t="s">
        <v>142</v>
      </c>
      <c r="C91" s="262" t="s">
        <v>272</v>
      </c>
      <c r="D91" s="263"/>
      <c r="E91" s="263"/>
      <c r="F91" s="263"/>
      <c r="G91" s="263"/>
      <c r="H91" s="263"/>
      <c r="I91" s="263"/>
      <c r="J91" s="264"/>
    </row>
    <row r="92" spans="2:10" ht="144.75" customHeight="1">
      <c r="B92" s="40" t="s">
        <v>143</v>
      </c>
      <c r="C92" s="162" t="s">
        <v>271</v>
      </c>
      <c r="D92" s="47" t="s">
        <v>28</v>
      </c>
      <c r="E92" s="47" t="s">
        <v>28</v>
      </c>
      <c r="F92" s="47" t="s">
        <v>28</v>
      </c>
      <c r="G92" s="11"/>
      <c r="H92" s="47" t="s">
        <v>28</v>
      </c>
      <c r="I92" s="47" t="s">
        <v>28</v>
      </c>
      <c r="J92" s="47" t="s">
        <v>28</v>
      </c>
    </row>
    <row r="93" spans="2:10" ht="32.25" customHeight="1">
      <c r="B93" s="40" t="s">
        <v>144</v>
      </c>
      <c r="C93" s="42" t="s">
        <v>169</v>
      </c>
      <c r="D93" s="47" t="s">
        <v>28</v>
      </c>
      <c r="E93" s="47" t="s">
        <v>28</v>
      </c>
      <c r="F93" s="47" t="s">
        <v>28</v>
      </c>
      <c r="G93" s="47" t="s">
        <v>27</v>
      </c>
      <c r="H93" s="47" t="s">
        <v>28</v>
      </c>
      <c r="I93" s="47" t="s">
        <v>28</v>
      </c>
      <c r="J93" s="47" t="s">
        <v>28</v>
      </c>
    </row>
    <row r="94" spans="2:10" ht="102" customHeight="1">
      <c r="B94" s="161" t="s">
        <v>145</v>
      </c>
      <c r="C94" s="162" t="s">
        <v>273</v>
      </c>
      <c r="D94" s="47" t="s">
        <v>28</v>
      </c>
      <c r="E94" s="47" t="s">
        <v>28</v>
      </c>
      <c r="F94" s="47" t="s">
        <v>28</v>
      </c>
      <c r="G94" s="11"/>
      <c r="H94" s="47" t="s">
        <v>28</v>
      </c>
      <c r="I94" s="47" t="s">
        <v>28</v>
      </c>
      <c r="J94" s="47" t="s">
        <v>28</v>
      </c>
    </row>
    <row r="95" spans="2:10" ht="19.5" customHeight="1">
      <c r="B95" s="293" t="s">
        <v>146</v>
      </c>
      <c r="C95" s="293"/>
      <c r="D95" s="46"/>
      <c r="E95" s="46"/>
      <c r="F95" s="46"/>
      <c r="G95" s="46"/>
      <c r="H95" s="46"/>
      <c r="I95" s="46"/>
      <c r="J95" s="46"/>
    </row>
    <row r="96" spans="2:10" ht="34.5" customHeight="1">
      <c r="B96" s="308" t="s">
        <v>182</v>
      </c>
      <c r="C96" s="308"/>
      <c r="D96" s="50">
        <v>1</v>
      </c>
      <c r="E96" s="50">
        <f>D96</f>
        <v>1</v>
      </c>
      <c r="F96" s="50">
        <v>1</v>
      </c>
      <c r="G96" s="50">
        <f>F96</f>
        <v>1</v>
      </c>
      <c r="H96" s="188">
        <v>1</v>
      </c>
      <c r="I96" s="50">
        <f>G96-H96</f>
        <v>0</v>
      </c>
      <c r="J96" s="11"/>
    </row>
    <row r="97" spans="2:10" ht="30" customHeight="1">
      <c r="B97" s="308" t="s">
        <v>183</v>
      </c>
      <c r="C97" s="308"/>
      <c r="D97" s="50">
        <v>1</v>
      </c>
      <c r="E97" s="50">
        <f>D97</f>
        <v>1</v>
      </c>
      <c r="F97" s="50">
        <v>1</v>
      </c>
      <c r="G97" s="50">
        <f t="shared" ref="G97:G99" si="3">F97</f>
        <v>1</v>
      </c>
      <c r="H97" s="188">
        <v>1</v>
      </c>
      <c r="I97" s="50">
        <f t="shared" ref="I97:I100" si="4">G97-H97</f>
        <v>0</v>
      </c>
      <c r="J97" s="11"/>
    </row>
    <row r="98" spans="2:10" ht="63" customHeight="1">
      <c r="B98" s="308" t="s">
        <v>274</v>
      </c>
      <c r="C98" s="308"/>
      <c r="D98" s="50">
        <v>95</v>
      </c>
      <c r="E98" s="50">
        <f>D98</f>
        <v>95</v>
      </c>
      <c r="F98" s="50">
        <v>95</v>
      </c>
      <c r="G98" s="50">
        <f t="shared" si="3"/>
        <v>95</v>
      </c>
      <c r="H98" s="188">
        <v>95</v>
      </c>
      <c r="I98" s="50">
        <f t="shared" si="4"/>
        <v>0</v>
      </c>
      <c r="J98" s="11"/>
    </row>
    <row r="99" spans="2:10" ht="25.5" customHeight="1">
      <c r="B99" s="309" t="s">
        <v>275</v>
      </c>
      <c r="C99" s="310"/>
      <c r="D99" s="50">
        <v>1</v>
      </c>
      <c r="E99" s="50">
        <f t="shared" ref="E99" si="5">D99</f>
        <v>1</v>
      </c>
      <c r="F99" s="50">
        <v>1</v>
      </c>
      <c r="G99" s="50">
        <f t="shared" si="3"/>
        <v>1</v>
      </c>
      <c r="H99" s="188">
        <v>1</v>
      </c>
      <c r="I99" s="50">
        <f t="shared" si="4"/>
        <v>0</v>
      </c>
      <c r="J99" s="48"/>
    </row>
    <row r="100" spans="2:10" ht="98.25" customHeight="1" thickBot="1">
      <c r="B100" s="294" t="s">
        <v>147</v>
      </c>
      <c r="C100" s="294"/>
      <c r="D100" s="51">
        <v>35575.9</v>
      </c>
      <c r="E100" s="51">
        <v>37167.9</v>
      </c>
      <c r="F100" s="51">
        <v>28468.6</v>
      </c>
      <c r="G100" s="194">
        <v>30060.6</v>
      </c>
      <c r="H100" s="51">
        <v>29383.55</v>
      </c>
      <c r="I100" s="51">
        <f t="shared" si="4"/>
        <v>677.04999999999927</v>
      </c>
      <c r="J100" s="182" t="s">
        <v>325</v>
      </c>
    </row>
    <row r="102" spans="2:10">
      <c r="B102" s="193" t="s">
        <v>342</v>
      </c>
    </row>
    <row r="103" spans="2:10">
      <c r="C103" s="295" t="s">
        <v>70</v>
      </c>
      <c r="D103" s="295"/>
      <c r="E103" s="295"/>
      <c r="F103" s="245" t="s">
        <v>71</v>
      </c>
      <c r="G103" s="245"/>
      <c r="H103" s="248" t="s">
        <v>155</v>
      </c>
      <c r="I103" s="248"/>
      <c r="J103" s="248"/>
    </row>
    <row r="104" spans="2:10">
      <c r="C104" s="8"/>
      <c r="D104" s="8"/>
      <c r="E104" s="1"/>
      <c r="F104" s="245" t="s">
        <v>72</v>
      </c>
      <c r="G104" s="245"/>
      <c r="H104" s="245" t="s">
        <v>73</v>
      </c>
      <c r="I104" s="245"/>
      <c r="J104" s="245"/>
    </row>
    <row r="105" spans="2:10">
      <c r="B105" s="39" t="s">
        <v>74</v>
      </c>
      <c r="D105" s="8"/>
      <c r="E105" s="8"/>
      <c r="F105" s="8"/>
      <c r="G105" s="8"/>
    </row>
    <row r="106" spans="2:10" ht="16.5" customHeight="1">
      <c r="C106" s="295" t="s">
        <v>75</v>
      </c>
      <c r="D106" s="295"/>
      <c r="E106" s="295"/>
      <c r="F106" s="245" t="s">
        <v>71</v>
      </c>
      <c r="G106" s="245"/>
      <c r="H106" s="248" t="s">
        <v>265</v>
      </c>
      <c r="I106" s="248"/>
      <c r="J106" s="248"/>
    </row>
    <row r="107" spans="2:10">
      <c r="C107" s="8"/>
      <c r="D107" s="8"/>
      <c r="E107" s="8"/>
      <c r="F107" s="245" t="s">
        <v>72</v>
      </c>
      <c r="G107" s="245"/>
      <c r="H107" s="245" t="s">
        <v>73</v>
      </c>
      <c r="I107" s="245"/>
      <c r="J107" s="245"/>
    </row>
    <row r="110" spans="2:10">
      <c r="H110" s="13"/>
      <c r="I110" s="244" t="s">
        <v>132</v>
      </c>
      <c r="J110" s="244"/>
    </row>
    <row r="111" spans="2:10" ht="17.25" customHeight="1">
      <c r="F111" s="41"/>
      <c r="G111" s="41"/>
      <c r="H111" s="41"/>
    </row>
    <row r="112" spans="2:10">
      <c r="B112" s="265" t="s">
        <v>126</v>
      </c>
      <c r="C112" s="265"/>
      <c r="D112" s="265"/>
      <c r="E112" s="265"/>
      <c r="F112" s="265"/>
      <c r="G112" s="265"/>
      <c r="H112" s="265"/>
      <c r="I112" s="265"/>
    </row>
    <row r="113" spans="2:10">
      <c r="B113" s="265" t="s">
        <v>133</v>
      </c>
      <c r="C113" s="265"/>
      <c r="D113" s="265"/>
      <c r="E113" s="265"/>
      <c r="F113" s="265"/>
      <c r="G113" s="265"/>
      <c r="H113" s="265"/>
      <c r="I113" s="265"/>
    </row>
    <row r="114" spans="2:10">
      <c r="B114" s="265" t="s">
        <v>343</v>
      </c>
      <c r="C114" s="265"/>
      <c r="D114" s="265"/>
      <c r="E114" s="265"/>
      <c r="F114" s="265"/>
      <c r="G114" s="265"/>
      <c r="H114" s="265"/>
      <c r="I114" s="265"/>
    </row>
    <row r="115" spans="2:10" ht="21.75" customHeight="1">
      <c r="J115" s="12"/>
    </row>
    <row r="116" spans="2:10">
      <c r="B116" s="250" t="s">
        <v>29</v>
      </c>
      <c r="C116" s="40" t="s">
        <v>30</v>
      </c>
      <c r="D116" s="266" t="s">
        <v>150</v>
      </c>
      <c r="E116" s="252"/>
      <c r="F116" s="252"/>
      <c r="G116" s="252"/>
      <c r="H116" s="252"/>
      <c r="I116" s="267"/>
      <c r="J116" s="12"/>
    </row>
    <row r="117" spans="2:10">
      <c r="B117" s="250"/>
      <c r="C117" s="40" t="s">
        <v>31</v>
      </c>
      <c r="D117" s="251">
        <v>104021</v>
      </c>
      <c r="E117" s="251"/>
      <c r="F117" s="251"/>
      <c r="G117" s="251"/>
      <c r="H117" s="251"/>
      <c r="I117" s="251"/>
    </row>
    <row r="118" spans="2:10">
      <c r="B118" s="253"/>
      <c r="C118" s="253"/>
      <c r="D118" s="253"/>
      <c r="E118" s="253"/>
      <c r="F118" s="253"/>
      <c r="G118" s="253"/>
      <c r="H118" s="253"/>
      <c r="I118" s="253"/>
    </row>
    <row r="119" spans="2:10">
      <c r="B119" s="250" t="s">
        <v>32</v>
      </c>
      <c r="C119" s="40" t="s">
        <v>30</v>
      </c>
      <c r="D119" s="266" t="s">
        <v>150</v>
      </c>
      <c r="E119" s="252"/>
      <c r="F119" s="252"/>
      <c r="G119" s="252"/>
      <c r="H119" s="252"/>
      <c r="I119" s="267"/>
    </row>
    <row r="120" spans="2:10">
      <c r="B120" s="250"/>
      <c r="C120" s="40" t="s">
        <v>31</v>
      </c>
      <c r="D120" s="251">
        <v>104021</v>
      </c>
      <c r="E120" s="251"/>
      <c r="F120" s="251"/>
      <c r="G120" s="251"/>
      <c r="H120" s="251"/>
      <c r="I120" s="251"/>
    </row>
    <row r="121" spans="2:10">
      <c r="B121" s="252"/>
      <c r="C121" s="252"/>
      <c r="D121" s="252"/>
      <c r="E121" s="252"/>
      <c r="F121" s="252"/>
      <c r="G121" s="252"/>
      <c r="H121" s="252"/>
      <c r="I121" s="252"/>
    </row>
    <row r="122" spans="2:10">
      <c r="B122" s="250" t="s">
        <v>33</v>
      </c>
      <c r="C122" s="250"/>
      <c r="D122" s="266" t="s">
        <v>150</v>
      </c>
      <c r="E122" s="252"/>
      <c r="F122" s="252"/>
      <c r="G122" s="252"/>
      <c r="H122" s="252"/>
      <c r="I122" s="267"/>
    </row>
    <row r="123" spans="2:10">
      <c r="B123" s="253"/>
      <c r="C123" s="253"/>
      <c r="D123" s="299"/>
      <c r="E123" s="299"/>
      <c r="F123" s="299"/>
      <c r="G123" s="299"/>
      <c r="H123" s="299"/>
    </row>
    <row r="124" spans="2:10">
      <c r="B124" s="250" t="s">
        <v>34</v>
      </c>
      <c r="C124" s="250"/>
      <c r="D124" s="251">
        <v>1006</v>
      </c>
      <c r="E124" s="251"/>
      <c r="F124" s="251"/>
      <c r="G124" s="251"/>
      <c r="H124" s="251"/>
      <c r="I124" s="251"/>
    </row>
    <row r="125" spans="2:10">
      <c r="B125" s="252"/>
      <c r="C125" s="252"/>
      <c r="D125" s="252"/>
      <c r="E125" s="252"/>
      <c r="F125" s="252"/>
      <c r="G125" s="252"/>
      <c r="H125" s="252"/>
      <c r="I125" s="252"/>
    </row>
    <row r="126" spans="2:10">
      <c r="B126" s="254" t="s">
        <v>129</v>
      </c>
      <c r="C126" s="40" t="s">
        <v>37</v>
      </c>
      <c r="D126" s="255" t="s">
        <v>148</v>
      </c>
      <c r="E126" s="255"/>
      <c r="F126" s="255"/>
      <c r="G126" s="255"/>
      <c r="H126" s="255"/>
      <c r="I126" s="255"/>
    </row>
    <row r="127" spans="2:10">
      <c r="B127" s="254"/>
      <c r="C127" s="40" t="s">
        <v>38</v>
      </c>
      <c r="D127" s="285" t="s">
        <v>245</v>
      </c>
      <c r="E127" s="286"/>
      <c r="F127" s="286"/>
      <c r="G127" s="286"/>
      <c r="H127" s="286"/>
      <c r="I127" s="287"/>
    </row>
    <row r="128" spans="2:10">
      <c r="B128" s="254"/>
      <c r="C128" s="40" t="s">
        <v>39</v>
      </c>
      <c r="D128" s="255" t="s">
        <v>148</v>
      </c>
      <c r="E128" s="255"/>
      <c r="F128" s="255"/>
      <c r="G128" s="255"/>
      <c r="H128" s="255"/>
      <c r="I128" s="255"/>
    </row>
    <row r="129" spans="2:10">
      <c r="B129" s="253"/>
      <c r="C129" s="253"/>
      <c r="D129" s="299"/>
      <c r="E129" s="299"/>
      <c r="F129" s="299"/>
      <c r="G129" s="299"/>
      <c r="H129" s="299"/>
    </row>
    <row r="130" spans="2:10">
      <c r="B130" s="256" t="s">
        <v>130</v>
      </c>
      <c r="C130" s="40" t="s">
        <v>41</v>
      </c>
      <c r="D130" s="262" t="s">
        <v>244</v>
      </c>
      <c r="E130" s="263"/>
      <c r="F130" s="263"/>
      <c r="G130" s="263"/>
      <c r="H130" s="263"/>
      <c r="I130" s="264"/>
    </row>
    <row r="131" spans="2:10">
      <c r="B131" s="258"/>
      <c r="C131" s="40" t="s">
        <v>42</v>
      </c>
      <c r="D131" s="251">
        <v>1006</v>
      </c>
      <c r="E131" s="251"/>
      <c r="F131" s="251"/>
      <c r="G131" s="251"/>
      <c r="H131" s="251"/>
      <c r="I131" s="251"/>
    </row>
    <row r="132" spans="2:10">
      <c r="B132" s="258"/>
      <c r="C132" s="40" t="s">
        <v>43</v>
      </c>
      <c r="D132" s="262" t="s">
        <v>276</v>
      </c>
      <c r="E132" s="263"/>
      <c r="F132" s="263"/>
      <c r="G132" s="263"/>
      <c r="H132" s="263"/>
      <c r="I132" s="264"/>
    </row>
    <row r="133" spans="2:10">
      <c r="B133" s="260"/>
      <c r="C133" s="40" t="s">
        <v>44</v>
      </c>
      <c r="D133" s="251">
        <v>13001</v>
      </c>
      <c r="E133" s="251"/>
      <c r="F133" s="251"/>
      <c r="G133" s="251"/>
      <c r="H133" s="251"/>
      <c r="I133" s="251"/>
    </row>
    <row r="134" spans="2:10">
      <c r="B134" s="253"/>
      <c r="C134" s="253"/>
      <c r="D134" s="299"/>
      <c r="E134" s="299"/>
      <c r="F134" s="299"/>
      <c r="G134" s="299"/>
      <c r="H134" s="299"/>
    </row>
    <row r="135" spans="2:10">
      <c r="B135" s="250" t="s">
        <v>131</v>
      </c>
      <c r="C135" s="250"/>
      <c r="D135" s="251" t="s">
        <v>154</v>
      </c>
      <c r="E135" s="251"/>
      <c r="F135" s="251"/>
      <c r="G135" s="251"/>
      <c r="H135" s="251"/>
      <c r="I135" s="251"/>
    </row>
    <row r="137" spans="2:10" ht="60" customHeight="1">
      <c r="B137" s="46"/>
      <c r="C137" s="46"/>
      <c r="D137" s="300" t="s">
        <v>134</v>
      </c>
      <c r="E137" s="301"/>
      <c r="F137" s="300" t="s">
        <v>135</v>
      </c>
      <c r="G137" s="301"/>
      <c r="H137" s="302" t="s">
        <v>136</v>
      </c>
      <c r="I137" s="302" t="s">
        <v>137</v>
      </c>
      <c r="J137" s="302" t="s">
        <v>138</v>
      </c>
    </row>
    <row r="138" spans="2:10" ht="30" customHeight="1">
      <c r="B138" s="40" t="s">
        <v>139</v>
      </c>
      <c r="C138" s="49">
        <v>1006</v>
      </c>
      <c r="D138" s="3" t="s">
        <v>2</v>
      </c>
      <c r="E138" s="3" t="s">
        <v>140</v>
      </c>
      <c r="F138" s="3" t="s">
        <v>2</v>
      </c>
      <c r="G138" s="3" t="s">
        <v>140</v>
      </c>
      <c r="H138" s="303"/>
      <c r="I138" s="303"/>
      <c r="J138" s="303"/>
    </row>
    <row r="139" spans="2:10" ht="18" customHeight="1">
      <c r="B139" s="40" t="s">
        <v>141</v>
      </c>
      <c r="C139" s="49">
        <v>13001</v>
      </c>
      <c r="D139" s="3">
        <v>1</v>
      </c>
      <c r="E139" s="3">
        <v>2</v>
      </c>
      <c r="F139" s="3">
        <v>3</v>
      </c>
      <c r="G139" s="3">
        <v>4</v>
      </c>
      <c r="H139" s="3">
        <v>5</v>
      </c>
      <c r="I139" s="3">
        <v>6</v>
      </c>
      <c r="J139" s="3">
        <v>7</v>
      </c>
    </row>
    <row r="140" spans="2:10" ht="33" customHeight="1">
      <c r="B140" s="40" t="s">
        <v>142</v>
      </c>
      <c r="C140" s="262" t="s">
        <v>276</v>
      </c>
      <c r="D140" s="263"/>
      <c r="E140" s="263"/>
      <c r="F140" s="263"/>
      <c r="G140" s="263"/>
      <c r="H140" s="263"/>
      <c r="I140" s="263"/>
      <c r="J140" s="264"/>
    </row>
    <row r="141" spans="2:10" ht="51.75" customHeight="1">
      <c r="B141" s="40" t="s">
        <v>143</v>
      </c>
      <c r="C141" s="42" t="s">
        <v>277</v>
      </c>
      <c r="D141" s="47" t="s">
        <v>28</v>
      </c>
      <c r="E141" s="47" t="s">
        <v>28</v>
      </c>
      <c r="F141" s="47" t="s">
        <v>28</v>
      </c>
      <c r="G141" s="11"/>
      <c r="H141" s="47" t="s">
        <v>28</v>
      </c>
      <c r="I141" s="47" t="s">
        <v>28</v>
      </c>
      <c r="J141" s="47" t="s">
        <v>28</v>
      </c>
    </row>
    <row r="142" spans="2:10" ht="40.5" customHeight="1">
      <c r="B142" s="40" t="s">
        <v>144</v>
      </c>
      <c r="C142" s="42" t="s">
        <v>278</v>
      </c>
      <c r="D142" s="47" t="s">
        <v>28</v>
      </c>
      <c r="E142" s="47" t="s">
        <v>28</v>
      </c>
      <c r="F142" s="47" t="s">
        <v>28</v>
      </c>
      <c r="G142" s="47" t="s">
        <v>27</v>
      </c>
      <c r="H142" s="47" t="s">
        <v>28</v>
      </c>
      <c r="I142" s="47" t="s">
        <v>28</v>
      </c>
      <c r="J142" s="47" t="s">
        <v>28</v>
      </c>
    </row>
    <row r="143" spans="2:10" ht="34.5" customHeight="1">
      <c r="B143" s="2" t="s">
        <v>145</v>
      </c>
      <c r="C143" s="42" t="s">
        <v>184</v>
      </c>
      <c r="D143" s="47" t="s">
        <v>28</v>
      </c>
      <c r="E143" s="47" t="s">
        <v>28</v>
      </c>
      <c r="F143" s="47" t="s">
        <v>28</v>
      </c>
      <c r="G143" s="11"/>
      <c r="H143" s="47" t="s">
        <v>28</v>
      </c>
      <c r="I143" s="47" t="s">
        <v>28</v>
      </c>
      <c r="J143" s="47" t="s">
        <v>28</v>
      </c>
    </row>
    <row r="144" spans="2:10" ht="42" customHeight="1">
      <c r="B144" s="293" t="s">
        <v>146</v>
      </c>
      <c r="C144" s="293"/>
      <c r="D144" s="46"/>
      <c r="E144" s="46"/>
      <c r="F144" s="46"/>
      <c r="G144" s="46"/>
      <c r="H144" s="46"/>
      <c r="I144" s="46"/>
      <c r="J144" s="46"/>
    </row>
    <row r="145" spans="2:11" ht="114" customHeight="1">
      <c r="B145" s="309" t="s">
        <v>279</v>
      </c>
      <c r="C145" s="310"/>
      <c r="D145" s="157">
        <v>85495848.900000006</v>
      </c>
      <c r="E145" s="157">
        <v>86995848.900000006</v>
      </c>
      <c r="F145" s="157">
        <v>55065340</v>
      </c>
      <c r="G145" s="157">
        <v>55065340</v>
      </c>
      <c r="H145" s="157">
        <v>54606183.459600002</v>
      </c>
      <c r="I145" s="157">
        <f t="shared" ref="I145:I147" si="6">G145-H145</f>
        <v>459156.54039999843</v>
      </c>
      <c r="J145" s="183" t="s">
        <v>349</v>
      </c>
    </row>
    <row r="146" spans="2:11" ht="357.75" customHeight="1">
      <c r="B146" s="309" t="s">
        <v>280</v>
      </c>
      <c r="C146" s="310"/>
      <c r="D146" s="157">
        <v>53292051</v>
      </c>
      <c r="E146" s="157">
        <v>50492051.000000022</v>
      </c>
      <c r="F146" s="157">
        <v>36120432.600000001</v>
      </c>
      <c r="G146" s="157">
        <v>36240681.400000013</v>
      </c>
      <c r="H146" s="157">
        <v>33838322.625399999</v>
      </c>
      <c r="I146" s="157">
        <f t="shared" si="6"/>
        <v>2402358.7746000141</v>
      </c>
      <c r="J146" s="183" t="s">
        <v>350</v>
      </c>
      <c r="K146" s="223"/>
    </row>
    <row r="147" spans="2:11" ht="54.75" customHeight="1">
      <c r="B147" s="309" t="s">
        <v>281</v>
      </c>
      <c r="C147" s="310"/>
      <c r="D147" s="157">
        <v>29235309.300000001</v>
      </c>
      <c r="E147" s="157">
        <v>29235309.300000001</v>
      </c>
      <c r="F147" s="157">
        <v>29235309.300000001</v>
      </c>
      <c r="G147" s="157">
        <v>29235309.300000001</v>
      </c>
      <c r="H147" s="157">
        <v>29235309.253199998</v>
      </c>
      <c r="I147" s="157">
        <f t="shared" si="6"/>
        <v>4.6800002455711365E-2</v>
      </c>
      <c r="J147" s="236"/>
    </row>
    <row r="148" spans="2:11" ht="400.5" customHeight="1" thickBot="1">
      <c r="B148" s="294" t="s">
        <v>147</v>
      </c>
      <c r="C148" s="294"/>
      <c r="D148" s="157">
        <v>168023209.15000001</v>
      </c>
      <c r="E148" s="157">
        <v>166723209.15000001</v>
      </c>
      <c r="F148" s="157">
        <v>120421081.84999999</v>
      </c>
      <c r="G148" s="157">
        <v>120541330.65000001</v>
      </c>
      <c r="H148" s="51">
        <f>SUM(H145:H147)</f>
        <v>117679815.3382</v>
      </c>
      <c r="I148" s="157">
        <f>G148-H148</f>
        <v>2861515.3118000031</v>
      </c>
      <c r="J148" s="184" t="s">
        <v>357</v>
      </c>
    </row>
    <row r="149" spans="2:11">
      <c r="B149" s="193" t="s">
        <v>342</v>
      </c>
      <c r="C149" s="295" t="s">
        <v>70</v>
      </c>
      <c r="D149" s="295"/>
      <c r="E149" s="295"/>
      <c r="F149" s="245" t="s">
        <v>71</v>
      </c>
      <c r="G149" s="245"/>
      <c r="H149" s="248" t="s">
        <v>155</v>
      </c>
      <c r="I149" s="248"/>
      <c r="J149" s="248"/>
    </row>
    <row r="150" spans="2:11">
      <c r="C150" s="8"/>
      <c r="D150" s="8"/>
      <c r="E150" s="1"/>
      <c r="F150" s="245" t="s">
        <v>72</v>
      </c>
      <c r="G150" s="245"/>
      <c r="H150" s="245" t="s">
        <v>73</v>
      </c>
      <c r="I150" s="245"/>
      <c r="J150" s="245"/>
    </row>
    <row r="151" spans="2:11">
      <c r="B151" s="39" t="s">
        <v>74</v>
      </c>
      <c r="D151" s="8"/>
      <c r="E151" s="8"/>
      <c r="F151" s="8"/>
      <c r="G151" s="8"/>
    </row>
    <row r="152" spans="2:11" ht="16.5" customHeight="1">
      <c r="C152" s="295" t="s">
        <v>75</v>
      </c>
      <c r="D152" s="295"/>
      <c r="E152" s="295"/>
      <c r="F152" s="245" t="s">
        <v>71</v>
      </c>
      <c r="G152" s="245"/>
      <c r="H152" s="248" t="s">
        <v>265</v>
      </c>
      <c r="I152" s="248"/>
      <c r="J152" s="248"/>
    </row>
    <row r="153" spans="2:11">
      <c r="C153" s="8"/>
      <c r="D153" s="8"/>
      <c r="E153" s="8"/>
      <c r="F153" s="245" t="s">
        <v>72</v>
      </c>
      <c r="G153" s="245"/>
      <c r="H153" s="245" t="s">
        <v>73</v>
      </c>
      <c r="I153" s="245"/>
      <c r="J153" s="245"/>
    </row>
    <row r="154" spans="2:11">
      <c r="H154" s="13"/>
      <c r="I154" s="244" t="s">
        <v>132</v>
      </c>
      <c r="J154" s="244"/>
    </row>
    <row r="155" spans="2:11">
      <c r="F155" s="149"/>
      <c r="G155" s="149"/>
      <c r="H155" s="149"/>
    </row>
    <row r="156" spans="2:11">
      <c r="B156" s="265" t="s">
        <v>126</v>
      </c>
      <c r="C156" s="265"/>
      <c r="D156" s="265"/>
      <c r="E156" s="265"/>
      <c r="F156" s="265"/>
      <c r="G156" s="265"/>
      <c r="H156" s="265"/>
      <c r="I156" s="265"/>
    </row>
    <row r="157" spans="2:11">
      <c r="B157" s="265" t="s">
        <v>133</v>
      </c>
      <c r="C157" s="265"/>
      <c r="D157" s="265"/>
      <c r="E157" s="265"/>
      <c r="F157" s="265"/>
      <c r="G157" s="265"/>
      <c r="H157" s="265"/>
      <c r="I157" s="265"/>
    </row>
    <row r="158" spans="2:11">
      <c r="B158" s="265" t="s">
        <v>343</v>
      </c>
      <c r="C158" s="265"/>
      <c r="D158" s="265"/>
      <c r="E158" s="265"/>
      <c r="F158" s="265"/>
      <c r="G158" s="265"/>
      <c r="H158" s="265"/>
      <c r="I158" s="265"/>
    </row>
    <row r="159" spans="2:11">
      <c r="J159" s="12"/>
    </row>
    <row r="160" spans="2:11">
      <c r="B160" s="250" t="s">
        <v>29</v>
      </c>
      <c r="C160" s="148" t="s">
        <v>30</v>
      </c>
      <c r="D160" s="266" t="s">
        <v>150</v>
      </c>
      <c r="E160" s="252"/>
      <c r="F160" s="252"/>
      <c r="G160" s="252"/>
      <c r="H160" s="252"/>
      <c r="I160" s="267"/>
      <c r="J160" s="12"/>
    </row>
    <row r="161" spans="2:9">
      <c r="B161" s="250"/>
      <c r="C161" s="148" t="s">
        <v>31</v>
      </c>
      <c r="D161" s="251">
        <v>104021</v>
      </c>
      <c r="E161" s="251"/>
      <c r="F161" s="251"/>
      <c r="G161" s="251"/>
      <c r="H161" s="251"/>
      <c r="I161" s="251"/>
    </row>
    <row r="162" spans="2:9">
      <c r="B162" s="253"/>
      <c r="C162" s="253"/>
      <c r="D162" s="253"/>
      <c r="E162" s="253"/>
      <c r="F162" s="253"/>
      <c r="G162" s="253"/>
      <c r="H162" s="253"/>
      <c r="I162" s="253"/>
    </row>
    <row r="163" spans="2:9">
      <c r="B163" s="250" t="s">
        <v>32</v>
      </c>
      <c r="C163" s="148" t="s">
        <v>30</v>
      </c>
      <c r="D163" s="266" t="s">
        <v>150</v>
      </c>
      <c r="E163" s="252"/>
      <c r="F163" s="252"/>
      <c r="G163" s="252"/>
      <c r="H163" s="252"/>
      <c r="I163" s="267"/>
    </row>
    <row r="164" spans="2:9">
      <c r="B164" s="250"/>
      <c r="C164" s="148" t="s">
        <v>31</v>
      </c>
      <c r="D164" s="251">
        <v>104021</v>
      </c>
      <c r="E164" s="251"/>
      <c r="F164" s="251"/>
      <c r="G164" s="251"/>
      <c r="H164" s="251"/>
      <c r="I164" s="251"/>
    </row>
    <row r="165" spans="2:9">
      <c r="B165" s="252"/>
      <c r="C165" s="252"/>
      <c r="D165" s="252"/>
      <c r="E165" s="252"/>
      <c r="F165" s="252"/>
      <c r="G165" s="252"/>
      <c r="H165" s="252"/>
      <c r="I165" s="252"/>
    </row>
    <row r="166" spans="2:9">
      <c r="B166" s="250" t="s">
        <v>33</v>
      </c>
      <c r="C166" s="250"/>
      <c r="D166" s="266" t="s">
        <v>150</v>
      </c>
      <c r="E166" s="252"/>
      <c r="F166" s="252"/>
      <c r="G166" s="252"/>
      <c r="H166" s="252"/>
      <c r="I166" s="267"/>
    </row>
    <row r="167" spans="2:9">
      <c r="B167" s="253"/>
      <c r="C167" s="253"/>
      <c r="D167" s="299"/>
      <c r="E167" s="299"/>
      <c r="F167" s="299"/>
      <c r="G167" s="299"/>
      <c r="H167" s="299"/>
    </row>
    <row r="168" spans="2:9">
      <c r="B168" s="250" t="s">
        <v>34</v>
      </c>
      <c r="C168" s="250"/>
      <c r="D168" s="251">
        <v>1006</v>
      </c>
      <c r="E168" s="251"/>
      <c r="F168" s="251"/>
      <c r="G168" s="251"/>
      <c r="H168" s="251"/>
      <c r="I168" s="251"/>
    </row>
    <row r="169" spans="2:9">
      <c r="B169" s="252"/>
      <c r="C169" s="252"/>
      <c r="D169" s="252"/>
      <c r="E169" s="252"/>
      <c r="F169" s="252"/>
      <c r="G169" s="252"/>
      <c r="H169" s="252"/>
      <c r="I169" s="252"/>
    </row>
    <row r="170" spans="2:9">
      <c r="B170" s="254" t="s">
        <v>129</v>
      </c>
      <c r="C170" s="148" t="s">
        <v>37</v>
      </c>
      <c r="D170" s="255" t="s">
        <v>148</v>
      </c>
      <c r="E170" s="255"/>
      <c r="F170" s="255"/>
      <c r="G170" s="255"/>
      <c r="H170" s="255"/>
      <c r="I170" s="255"/>
    </row>
    <row r="171" spans="2:9">
      <c r="B171" s="254"/>
      <c r="C171" s="148" t="s">
        <v>38</v>
      </c>
      <c r="D171" s="285" t="s">
        <v>148</v>
      </c>
      <c r="E171" s="286"/>
      <c r="F171" s="286"/>
      <c r="G171" s="286"/>
      <c r="H171" s="286"/>
      <c r="I171" s="287"/>
    </row>
    <row r="172" spans="2:9">
      <c r="B172" s="254"/>
      <c r="C172" s="148" t="s">
        <v>39</v>
      </c>
      <c r="D172" s="255" t="s">
        <v>149</v>
      </c>
      <c r="E172" s="255"/>
      <c r="F172" s="255"/>
      <c r="G172" s="255"/>
      <c r="H172" s="255"/>
      <c r="I172" s="255"/>
    </row>
    <row r="173" spans="2:9">
      <c r="B173" s="253"/>
      <c r="C173" s="253"/>
      <c r="D173" s="299"/>
      <c r="E173" s="299"/>
      <c r="F173" s="299"/>
      <c r="G173" s="299"/>
      <c r="H173" s="299"/>
    </row>
    <row r="174" spans="2:9">
      <c r="B174" s="256" t="s">
        <v>130</v>
      </c>
      <c r="C174" s="148" t="s">
        <v>41</v>
      </c>
      <c r="D174" s="262" t="s">
        <v>244</v>
      </c>
      <c r="E174" s="263"/>
      <c r="F174" s="263"/>
      <c r="G174" s="263"/>
      <c r="H174" s="263"/>
      <c r="I174" s="264"/>
    </row>
    <row r="175" spans="2:9">
      <c r="B175" s="258"/>
      <c r="C175" s="148" t="s">
        <v>42</v>
      </c>
      <c r="D175" s="251">
        <v>1006</v>
      </c>
      <c r="E175" s="251"/>
      <c r="F175" s="251"/>
      <c r="G175" s="251"/>
      <c r="H175" s="251"/>
      <c r="I175" s="251"/>
    </row>
    <row r="176" spans="2:9">
      <c r="B176" s="258"/>
      <c r="C176" s="148" t="s">
        <v>43</v>
      </c>
      <c r="D176" s="262" t="s">
        <v>263</v>
      </c>
      <c r="E176" s="263"/>
      <c r="F176" s="263"/>
      <c r="G176" s="263"/>
      <c r="H176" s="263"/>
      <c r="I176" s="264"/>
    </row>
    <row r="177" spans="2:10">
      <c r="B177" s="260"/>
      <c r="C177" s="148" t="s">
        <v>44</v>
      </c>
      <c r="D177" s="251">
        <v>11002</v>
      </c>
      <c r="E177" s="251"/>
      <c r="F177" s="251"/>
      <c r="G177" s="251"/>
      <c r="H177" s="251"/>
      <c r="I177" s="251"/>
    </row>
    <row r="178" spans="2:10">
      <c r="B178" s="253"/>
      <c r="C178" s="253"/>
      <c r="D178" s="299"/>
      <c r="E178" s="299"/>
      <c r="F178" s="299"/>
      <c r="G178" s="299"/>
      <c r="H178" s="299"/>
    </row>
    <row r="179" spans="2:10">
      <c r="B179" s="250" t="s">
        <v>131</v>
      </c>
      <c r="C179" s="250"/>
      <c r="D179" s="251" t="s">
        <v>154</v>
      </c>
      <c r="E179" s="251"/>
      <c r="F179" s="251"/>
      <c r="G179" s="251"/>
      <c r="H179" s="251"/>
      <c r="I179" s="251"/>
    </row>
    <row r="180" spans="2:10">
      <c r="B180" s="98"/>
      <c r="C180" s="98"/>
      <c r="D180" s="98"/>
      <c r="E180" s="98"/>
      <c r="F180" s="98"/>
      <c r="G180" s="98"/>
      <c r="H180" s="98"/>
      <c r="I180" s="98"/>
    </row>
    <row r="182" spans="2:10" ht="39.75" customHeight="1">
      <c r="B182" s="46"/>
      <c r="C182" s="46"/>
      <c r="D182" s="300" t="s">
        <v>134</v>
      </c>
      <c r="E182" s="301"/>
      <c r="F182" s="300" t="s">
        <v>135</v>
      </c>
      <c r="G182" s="301"/>
      <c r="H182" s="302" t="s">
        <v>136</v>
      </c>
      <c r="I182" s="302" t="s">
        <v>137</v>
      </c>
      <c r="J182" s="302" t="s">
        <v>138</v>
      </c>
    </row>
    <row r="183" spans="2:10" ht="81.75" customHeight="1">
      <c r="B183" s="148" t="s">
        <v>139</v>
      </c>
      <c r="C183" s="150">
        <v>1006</v>
      </c>
      <c r="D183" s="3" t="s">
        <v>2</v>
      </c>
      <c r="E183" s="3" t="s">
        <v>140</v>
      </c>
      <c r="F183" s="3" t="s">
        <v>2</v>
      </c>
      <c r="G183" s="3" t="s">
        <v>140</v>
      </c>
      <c r="H183" s="303"/>
      <c r="I183" s="303"/>
      <c r="J183" s="303"/>
    </row>
    <row r="184" spans="2:10">
      <c r="B184" s="148" t="s">
        <v>141</v>
      </c>
      <c r="C184" s="150">
        <v>11002</v>
      </c>
      <c r="D184" s="3">
        <v>1</v>
      </c>
      <c r="E184" s="3">
        <v>2</v>
      </c>
      <c r="F184" s="3">
        <v>3</v>
      </c>
      <c r="G184" s="3">
        <v>4</v>
      </c>
      <c r="H184" s="3">
        <v>5</v>
      </c>
      <c r="I184" s="3">
        <v>6</v>
      </c>
      <c r="J184" s="3">
        <v>7</v>
      </c>
    </row>
    <row r="185" spans="2:10">
      <c r="B185" s="148" t="s">
        <v>142</v>
      </c>
      <c r="C185" s="262" t="s">
        <v>263</v>
      </c>
      <c r="D185" s="263"/>
      <c r="E185" s="263"/>
      <c r="F185" s="263"/>
      <c r="G185" s="263"/>
      <c r="H185" s="263"/>
      <c r="I185" s="263"/>
      <c r="J185" s="264"/>
    </row>
    <row r="186" spans="2:10" ht="182.25" customHeight="1">
      <c r="B186" s="148" t="s">
        <v>143</v>
      </c>
      <c r="C186" s="123" t="s">
        <v>305</v>
      </c>
      <c r="D186" s="47" t="s">
        <v>28</v>
      </c>
      <c r="E186" s="47" t="s">
        <v>28</v>
      </c>
      <c r="F186" s="47" t="s">
        <v>28</v>
      </c>
      <c r="G186" s="11"/>
      <c r="H186" s="47" t="s">
        <v>28</v>
      </c>
      <c r="I186" s="47" t="s">
        <v>28</v>
      </c>
      <c r="J186" s="47" t="s">
        <v>28</v>
      </c>
    </row>
    <row r="187" spans="2:10" ht="27">
      <c r="B187" s="148" t="s">
        <v>144</v>
      </c>
      <c r="C187" s="123" t="s">
        <v>169</v>
      </c>
      <c r="D187" s="47" t="s">
        <v>28</v>
      </c>
      <c r="E187" s="47" t="s">
        <v>28</v>
      </c>
      <c r="F187" s="47" t="s">
        <v>28</v>
      </c>
      <c r="G187" s="47" t="s">
        <v>27</v>
      </c>
      <c r="H187" s="47" t="s">
        <v>28</v>
      </c>
      <c r="I187" s="47" t="s">
        <v>28</v>
      </c>
      <c r="J187" s="47" t="s">
        <v>28</v>
      </c>
    </row>
    <row r="188" spans="2:10" ht="134.25" customHeight="1">
      <c r="B188" s="2" t="s">
        <v>145</v>
      </c>
      <c r="C188" s="123" t="s">
        <v>306</v>
      </c>
      <c r="D188" s="47" t="s">
        <v>28</v>
      </c>
      <c r="E188" s="47" t="s">
        <v>28</v>
      </c>
      <c r="F188" s="47" t="s">
        <v>28</v>
      </c>
      <c r="G188" s="11"/>
      <c r="H188" s="47" t="s">
        <v>28</v>
      </c>
      <c r="I188" s="47" t="s">
        <v>28</v>
      </c>
      <c r="J188" s="47" t="s">
        <v>28</v>
      </c>
    </row>
    <row r="189" spans="2:10">
      <c r="B189" s="293" t="s">
        <v>146</v>
      </c>
      <c r="C189" s="293"/>
      <c r="D189" s="46"/>
      <c r="E189" s="46"/>
      <c r="F189" s="46"/>
      <c r="G189" s="46"/>
      <c r="H189" s="46"/>
      <c r="I189" s="46"/>
      <c r="J189" s="46"/>
    </row>
    <row r="190" spans="2:10" ht="36" customHeight="1">
      <c r="B190" s="321" t="s">
        <v>270</v>
      </c>
      <c r="C190" s="322"/>
      <c r="D190" s="56">
        <v>1</v>
      </c>
      <c r="E190" s="56">
        <f>D190</f>
        <v>1</v>
      </c>
      <c r="F190" s="56">
        <v>1</v>
      </c>
      <c r="G190" s="56">
        <f>F190</f>
        <v>1</v>
      </c>
      <c r="H190" s="56">
        <v>1</v>
      </c>
      <c r="I190" s="56">
        <f t="shared" ref="I190:I191" si="7">G190-H190</f>
        <v>0</v>
      </c>
      <c r="J190" s="47"/>
    </row>
    <row r="191" spans="2:10" ht="23.25" customHeight="1">
      <c r="B191" s="323" t="s">
        <v>266</v>
      </c>
      <c r="C191" s="324"/>
      <c r="D191" s="56">
        <v>1</v>
      </c>
      <c r="E191" s="56">
        <f>D191</f>
        <v>1</v>
      </c>
      <c r="F191" s="56">
        <v>1</v>
      </c>
      <c r="G191" s="56">
        <f>F191</f>
        <v>1</v>
      </c>
      <c r="H191" s="56">
        <v>1</v>
      </c>
      <c r="I191" s="56">
        <f t="shared" si="7"/>
        <v>0</v>
      </c>
      <c r="J191" s="47"/>
    </row>
    <row r="192" spans="2:10" ht="118.5" customHeight="1" thickBot="1">
      <c r="B192" s="294" t="s">
        <v>147</v>
      </c>
      <c r="C192" s="294"/>
      <c r="D192" s="51">
        <v>1624.5</v>
      </c>
      <c r="E192" s="51">
        <v>32.5</v>
      </c>
      <c r="F192" s="51">
        <v>1624.5</v>
      </c>
      <c r="G192" s="51">
        <v>32.5</v>
      </c>
      <c r="H192" s="51"/>
      <c r="I192" s="51">
        <f>G192-H192</f>
        <v>32.5</v>
      </c>
      <c r="J192" s="182" t="s">
        <v>366</v>
      </c>
    </row>
    <row r="193" spans="2:10" ht="17.25">
      <c r="B193" s="318"/>
      <c r="C193" s="318"/>
      <c r="D193" s="100"/>
      <c r="E193" s="100"/>
      <c r="F193" s="100"/>
      <c r="G193" s="100"/>
      <c r="H193" s="100"/>
      <c r="I193" s="100"/>
      <c r="J193" s="101"/>
    </row>
    <row r="196" spans="2:10">
      <c r="B196" s="193" t="s">
        <v>342</v>
      </c>
      <c r="C196" s="295" t="s">
        <v>70</v>
      </c>
      <c r="D196" s="295"/>
      <c r="E196" s="295"/>
      <c r="F196" s="245" t="s">
        <v>71</v>
      </c>
      <c r="G196" s="245"/>
      <c r="H196" s="248" t="s">
        <v>155</v>
      </c>
      <c r="I196" s="248"/>
      <c r="J196" s="248"/>
    </row>
    <row r="197" spans="2:10">
      <c r="C197" s="8"/>
      <c r="D197" s="8"/>
      <c r="E197" s="1"/>
      <c r="F197" s="245" t="s">
        <v>72</v>
      </c>
      <c r="G197" s="245"/>
      <c r="H197" s="245" t="s">
        <v>73</v>
      </c>
      <c r="I197" s="245"/>
      <c r="J197" s="245"/>
    </row>
    <row r="198" spans="2:10">
      <c r="B198" s="147" t="s">
        <v>74</v>
      </c>
      <c r="D198" s="8"/>
      <c r="E198" s="8"/>
      <c r="F198" s="8"/>
      <c r="G198" s="8"/>
    </row>
    <row r="199" spans="2:10" ht="16.5" customHeight="1">
      <c r="C199" s="295" t="s">
        <v>75</v>
      </c>
      <c r="D199" s="295"/>
      <c r="E199" s="295"/>
      <c r="F199" s="245" t="s">
        <v>71</v>
      </c>
      <c r="G199" s="245"/>
      <c r="H199" s="248" t="s">
        <v>265</v>
      </c>
      <c r="I199" s="248"/>
      <c r="J199" s="248"/>
    </row>
    <row r="200" spans="2:10">
      <c r="C200" s="8"/>
      <c r="D200" s="8"/>
      <c r="E200" s="8"/>
      <c r="F200" s="245" t="s">
        <v>72</v>
      </c>
      <c r="G200" s="245"/>
      <c r="H200" s="245" t="s">
        <v>73</v>
      </c>
      <c r="I200" s="245"/>
      <c r="J200" s="245"/>
    </row>
    <row r="203" spans="2:10">
      <c r="H203" s="13"/>
      <c r="I203" s="244" t="s">
        <v>132</v>
      </c>
      <c r="J203" s="244"/>
    </row>
    <row r="204" spans="2:10">
      <c r="F204" s="93"/>
      <c r="G204" s="93"/>
      <c r="H204" s="93"/>
    </row>
    <row r="205" spans="2:10">
      <c r="B205" s="265" t="s">
        <v>126</v>
      </c>
      <c r="C205" s="265"/>
      <c r="D205" s="265"/>
      <c r="E205" s="265"/>
      <c r="F205" s="265"/>
      <c r="G205" s="265"/>
      <c r="H205" s="265"/>
      <c r="I205" s="265"/>
    </row>
    <row r="206" spans="2:10">
      <c r="B206" s="265" t="s">
        <v>133</v>
      </c>
      <c r="C206" s="265"/>
      <c r="D206" s="265"/>
      <c r="E206" s="265"/>
      <c r="F206" s="265"/>
      <c r="G206" s="265"/>
      <c r="H206" s="265"/>
      <c r="I206" s="265"/>
    </row>
    <row r="207" spans="2:10">
      <c r="B207" s="265" t="s">
        <v>343</v>
      </c>
      <c r="C207" s="265"/>
      <c r="D207" s="265"/>
      <c r="E207" s="265"/>
      <c r="F207" s="265"/>
      <c r="G207" s="265"/>
      <c r="H207" s="265"/>
      <c r="I207" s="265"/>
    </row>
    <row r="208" spans="2:10">
      <c r="J208" s="12"/>
    </row>
    <row r="209" spans="2:10">
      <c r="B209" s="250" t="s">
        <v>29</v>
      </c>
      <c r="C209" s="92" t="s">
        <v>30</v>
      </c>
      <c r="D209" s="266" t="s">
        <v>150</v>
      </c>
      <c r="E209" s="252"/>
      <c r="F209" s="252"/>
      <c r="G209" s="252"/>
      <c r="H209" s="252"/>
      <c r="I209" s="267"/>
      <c r="J209" s="12"/>
    </row>
    <row r="210" spans="2:10">
      <c r="B210" s="250"/>
      <c r="C210" s="92" t="s">
        <v>31</v>
      </c>
      <c r="D210" s="251">
        <v>104021</v>
      </c>
      <c r="E210" s="251"/>
      <c r="F210" s="251"/>
      <c r="G210" s="251"/>
      <c r="H210" s="251"/>
      <c r="I210" s="251"/>
    </row>
    <row r="211" spans="2:10">
      <c r="B211" s="253"/>
      <c r="C211" s="253"/>
      <c r="D211" s="253"/>
      <c r="E211" s="253"/>
      <c r="F211" s="253"/>
      <c r="G211" s="253"/>
      <c r="H211" s="253"/>
      <c r="I211" s="253"/>
    </row>
    <row r="212" spans="2:10">
      <c r="B212" s="250" t="s">
        <v>32</v>
      </c>
      <c r="C212" s="92" t="s">
        <v>30</v>
      </c>
      <c r="D212" s="266" t="s">
        <v>150</v>
      </c>
      <c r="E212" s="252"/>
      <c r="F212" s="252"/>
      <c r="G212" s="252"/>
      <c r="H212" s="252"/>
      <c r="I212" s="267"/>
    </row>
    <row r="213" spans="2:10">
      <c r="B213" s="250"/>
      <c r="C213" s="92" t="s">
        <v>31</v>
      </c>
      <c r="D213" s="251">
        <v>104021</v>
      </c>
      <c r="E213" s="251"/>
      <c r="F213" s="251"/>
      <c r="G213" s="251"/>
      <c r="H213" s="251"/>
      <c r="I213" s="251"/>
    </row>
    <row r="214" spans="2:10">
      <c r="B214" s="252"/>
      <c r="C214" s="252"/>
      <c r="D214" s="252"/>
      <c r="E214" s="252"/>
      <c r="F214" s="252"/>
      <c r="G214" s="252"/>
      <c r="H214" s="252"/>
      <c r="I214" s="252"/>
    </row>
    <row r="215" spans="2:10">
      <c r="B215" s="250" t="s">
        <v>33</v>
      </c>
      <c r="C215" s="250"/>
      <c r="D215" s="266" t="s">
        <v>150</v>
      </c>
      <c r="E215" s="252"/>
      <c r="F215" s="252"/>
      <c r="G215" s="252"/>
      <c r="H215" s="252"/>
      <c r="I215" s="267"/>
    </row>
    <row r="216" spans="2:10">
      <c r="B216" s="253"/>
      <c r="C216" s="253"/>
      <c r="D216" s="299"/>
      <c r="E216" s="299"/>
      <c r="F216" s="299"/>
      <c r="G216" s="299"/>
      <c r="H216" s="299"/>
    </row>
    <row r="217" spans="2:10">
      <c r="B217" s="250" t="s">
        <v>34</v>
      </c>
      <c r="C217" s="250"/>
      <c r="D217" s="251">
        <v>1006</v>
      </c>
      <c r="E217" s="251"/>
      <c r="F217" s="251"/>
      <c r="G217" s="251"/>
      <c r="H217" s="251"/>
      <c r="I217" s="251"/>
    </row>
    <row r="218" spans="2:10">
      <c r="B218" s="252"/>
      <c r="C218" s="252"/>
      <c r="D218" s="252"/>
      <c r="E218" s="252"/>
      <c r="F218" s="252"/>
      <c r="G218" s="252"/>
      <c r="H218" s="252"/>
      <c r="I218" s="252"/>
    </row>
    <row r="219" spans="2:10">
      <c r="B219" s="254" t="s">
        <v>129</v>
      </c>
      <c r="C219" s="92" t="s">
        <v>37</v>
      </c>
      <c r="D219" s="255" t="s">
        <v>148</v>
      </c>
      <c r="E219" s="255"/>
      <c r="F219" s="255"/>
      <c r="G219" s="255"/>
      <c r="H219" s="255"/>
      <c r="I219" s="255"/>
    </row>
    <row r="220" spans="2:10">
      <c r="B220" s="254"/>
      <c r="C220" s="92" t="s">
        <v>38</v>
      </c>
      <c r="D220" s="285" t="s">
        <v>245</v>
      </c>
      <c r="E220" s="286"/>
      <c r="F220" s="286"/>
      <c r="G220" s="286"/>
      <c r="H220" s="286"/>
      <c r="I220" s="287"/>
    </row>
    <row r="221" spans="2:10">
      <c r="B221" s="254"/>
      <c r="C221" s="92" t="s">
        <v>39</v>
      </c>
      <c r="D221" s="255" t="s">
        <v>148</v>
      </c>
      <c r="E221" s="255"/>
      <c r="F221" s="255"/>
      <c r="G221" s="255"/>
      <c r="H221" s="255"/>
      <c r="I221" s="255"/>
    </row>
    <row r="222" spans="2:10">
      <c r="B222" s="253"/>
      <c r="C222" s="253"/>
      <c r="D222" s="299"/>
      <c r="E222" s="299"/>
      <c r="F222" s="299"/>
      <c r="G222" s="299"/>
      <c r="H222" s="299"/>
    </row>
    <row r="223" spans="2:10">
      <c r="B223" s="256" t="s">
        <v>130</v>
      </c>
      <c r="C223" s="92" t="s">
        <v>41</v>
      </c>
      <c r="D223" s="262" t="s">
        <v>244</v>
      </c>
      <c r="E223" s="263"/>
      <c r="F223" s="263"/>
      <c r="G223" s="263"/>
      <c r="H223" s="263"/>
      <c r="I223" s="264"/>
    </row>
    <row r="224" spans="2:10">
      <c r="B224" s="258"/>
      <c r="C224" s="92" t="s">
        <v>42</v>
      </c>
      <c r="D224" s="251">
        <v>1006</v>
      </c>
      <c r="E224" s="251"/>
      <c r="F224" s="251"/>
      <c r="G224" s="251"/>
      <c r="H224" s="251"/>
      <c r="I224" s="251"/>
    </row>
    <row r="225" spans="2:10">
      <c r="B225" s="258"/>
      <c r="C225" s="92" t="s">
        <v>43</v>
      </c>
      <c r="D225" s="262" t="s">
        <v>249</v>
      </c>
      <c r="E225" s="263"/>
      <c r="F225" s="263"/>
      <c r="G225" s="263"/>
      <c r="H225" s="263"/>
      <c r="I225" s="264"/>
    </row>
    <row r="226" spans="2:10">
      <c r="B226" s="260"/>
      <c r="C226" s="92" t="s">
        <v>44</v>
      </c>
      <c r="D226" s="251">
        <v>13003</v>
      </c>
      <c r="E226" s="251"/>
      <c r="F226" s="251"/>
      <c r="G226" s="251"/>
      <c r="H226" s="251"/>
      <c r="I226" s="251"/>
    </row>
    <row r="227" spans="2:10">
      <c r="B227" s="253"/>
      <c r="C227" s="253"/>
      <c r="D227" s="299"/>
      <c r="E227" s="299"/>
      <c r="F227" s="299"/>
      <c r="G227" s="299"/>
      <c r="H227" s="299"/>
    </row>
    <row r="228" spans="2:10">
      <c r="B228" s="250" t="s">
        <v>131</v>
      </c>
      <c r="C228" s="250"/>
      <c r="D228" s="251" t="s">
        <v>154</v>
      </c>
      <c r="E228" s="251"/>
      <c r="F228" s="251"/>
      <c r="G228" s="251"/>
      <c r="H228" s="251"/>
      <c r="I228" s="251"/>
    </row>
    <row r="229" spans="2:10">
      <c r="B229" s="98"/>
      <c r="C229" s="98"/>
      <c r="D229" s="98"/>
      <c r="E229" s="98"/>
      <c r="F229" s="98"/>
      <c r="G229" s="98"/>
      <c r="H229" s="98"/>
      <c r="I229" s="98"/>
    </row>
    <row r="231" spans="2:10" ht="73.5" customHeight="1">
      <c r="B231" s="46"/>
      <c r="C231" s="46"/>
      <c r="D231" s="300" t="s">
        <v>134</v>
      </c>
      <c r="E231" s="301"/>
      <c r="F231" s="300" t="s">
        <v>135</v>
      </c>
      <c r="G231" s="301"/>
      <c r="H231" s="302" t="s">
        <v>136</v>
      </c>
      <c r="I231" s="302" t="s">
        <v>137</v>
      </c>
      <c r="J231" s="302" t="s">
        <v>138</v>
      </c>
    </row>
    <row r="232" spans="2:10" ht="42.75" customHeight="1">
      <c r="B232" s="92" t="s">
        <v>139</v>
      </c>
      <c r="C232" s="96">
        <v>1006</v>
      </c>
      <c r="D232" s="3" t="s">
        <v>2</v>
      </c>
      <c r="E232" s="3" t="s">
        <v>140</v>
      </c>
      <c r="F232" s="3" t="s">
        <v>2</v>
      </c>
      <c r="G232" s="3" t="s">
        <v>140</v>
      </c>
      <c r="H232" s="303"/>
      <c r="I232" s="303"/>
      <c r="J232" s="303"/>
    </row>
    <row r="233" spans="2:10">
      <c r="B233" s="92" t="s">
        <v>141</v>
      </c>
      <c r="C233" s="96">
        <v>13003</v>
      </c>
      <c r="D233" s="3">
        <v>1</v>
      </c>
      <c r="E233" s="3">
        <v>2</v>
      </c>
      <c r="F233" s="3">
        <v>3</v>
      </c>
      <c r="G233" s="3">
        <v>4</v>
      </c>
      <c r="H233" s="3">
        <v>5</v>
      </c>
      <c r="I233" s="3">
        <v>6</v>
      </c>
      <c r="J233" s="3">
        <v>7</v>
      </c>
    </row>
    <row r="234" spans="2:10">
      <c r="B234" s="92" t="s">
        <v>142</v>
      </c>
      <c r="C234" s="262" t="s">
        <v>249</v>
      </c>
      <c r="D234" s="263"/>
      <c r="E234" s="263"/>
      <c r="F234" s="263"/>
      <c r="G234" s="263"/>
      <c r="H234" s="263"/>
      <c r="I234" s="263"/>
      <c r="J234" s="264"/>
    </row>
    <row r="235" spans="2:10" ht="99.75" customHeight="1">
      <c r="B235" s="92" t="s">
        <v>143</v>
      </c>
      <c r="C235" s="95" t="s">
        <v>250</v>
      </c>
      <c r="D235" s="47" t="s">
        <v>28</v>
      </c>
      <c r="E235" s="47" t="s">
        <v>28</v>
      </c>
      <c r="F235" s="47" t="s">
        <v>28</v>
      </c>
      <c r="G235" s="11"/>
      <c r="H235" s="47" t="s">
        <v>28</v>
      </c>
      <c r="I235" s="47" t="s">
        <v>28</v>
      </c>
      <c r="J235" s="47" t="s">
        <v>28</v>
      </c>
    </row>
    <row r="236" spans="2:10" ht="38.25" customHeight="1">
      <c r="B236" s="92" t="s">
        <v>144</v>
      </c>
      <c r="C236" s="163" t="s">
        <v>278</v>
      </c>
      <c r="D236" s="47" t="s">
        <v>28</v>
      </c>
      <c r="E236" s="47" t="s">
        <v>28</v>
      </c>
      <c r="F236" s="47" t="s">
        <v>28</v>
      </c>
      <c r="G236" s="47" t="s">
        <v>27</v>
      </c>
      <c r="H236" s="47" t="s">
        <v>28</v>
      </c>
      <c r="I236" s="47" t="s">
        <v>28</v>
      </c>
      <c r="J236" s="47" t="s">
        <v>28</v>
      </c>
    </row>
    <row r="237" spans="2:10" ht="40.5">
      <c r="B237" s="152" t="s">
        <v>282</v>
      </c>
      <c r="C237" s="163" t="s">
        <v>184</v>
      </c>
      <c r="D237" s="47" t="s">
        <v>28</v>
      </c>
      <c r="E237" s="47" t="s">
        <v>28</v>
      </c>
      <c r="F237" s="47" t="s">
        <v>28</v>
      </c>
      <c r="G237" s="11"/>
      <c r="H237" s="47" t="s">
        <v>28</v>
      </c>
      <c r="I237" s="47" t="s">
        <v>28</v>
      </c>
      <c r="J237" s="47" t="s">
        <v>28</v>
      </c>
    </row>
    <row r="238" spans="2:10" ht="22.5" customHeight="1">
      <c r="B238" s="293" t="s">
        <v>146</v>
      </c>
      <c r="C238" s="293"/>
      <c r="D238" s="46"/>
      <c r="E238" s="46"/>
      <c r="F238" s="46"/>
      <c r="G238" s="46"/>
      <c r="H238" s="46"/>
      <c r="I238" s="46"/>
      <c r="J238" s="46"/>
    </row>
    <row r="239" spans="2:10" ht="30.75" customHeight="1">
      <c r="B239" s="308"/>
      <c r="C239" s="308"/>
      <c r="D239" s="56">
        <v>26</v>
      </c>
      <c r="E239" s="56">
        <v>26</v>
      </c>
      <c r="F239" s="157"/>
      <c r="G239" s="157"/>
      <c r="H239" s="157"/>
      <c r="I239" s="157"/>
      <c r="J239" s="48"/>
    </row>
    <row r="240" spans="2:10" ht="125.25" customHeight="1">
      <c r="B240" s="294" t="s">
        <v>147</v>
      </c>
      <c r="C240" s="294"/>
      <c r="D240" s="51">
        <v>93232</v>
      </c>
      <c r="E240" s="51">
        <v>93322.3</v>
      </c>
      <c r="F240" s="51">
        <v>68497.5</v>
      </c>
      <c r="G240" s="51">
        <f>F240</f>
        <v>68497.5</v>
      </c>
      <c r="H240" s="51">
        <v>68445.19</v>
      </c>
      <c r="I240" s="51">
        <f>G240-H240</f>
        <v>52.309999999997672</v>
      </c>
      <c r="J240" s="11" t="s">
        <v>365</v>
      </c>
    </row>
    <row r="241" spans="2:10" ht="17.25">
      <c r="B241" s="317"/>
      <c r="C241" s="317"/>
      <c r="D241" s="100"/>
      <c r="E241" s="100"/>
      <c r="F241" s="100"/>
      <c r="G241" s="100"/>
      <c r="H241" s="100"/>
      <c r="I241" s="100"/>
      <c r="J241" s="101"/>
    </row>
    <row r="244" spans="2:10">
      <c r="B244" s="193" t="s">
        <v>342</v>
      </c>
      <c r="C244" s="295" t="s">
        <v>70</v>
      </c>
      <c r="D244" s="295"/>
      <c r="E244" s="295"/>
      <c r="F244" s="245" t="s">
        <v>71</v>
      </c>
      <c r="G244" s="245"/>
      <c r="H244" s="248" t="s">
        <v>155</v>
      </c>
      <c r="I244" s="248"/>
      <c r="J244" s="248"/>
    </row>
    <row r="245" spans="2:10">
      <c r="C245" s="8"/>
      <c r="D245" s="8"/>
      <c r="E245" s="1"/>
      <c r="F245" s="245" t="s">
        <v>72</v>
      </c>
      <c r="G245" s="245"/>
      <c r="H245" s="245" t="s">
        <v>73</v>
      </c>
      <c r="I245" s="245"/>
      <c r="J245" s="245"/>
    </row>
    <row r="246" spans="2:10">
      <c r="B246" s="91" t="s">
        <v>74</v>
      </c>
      <c r="D246" s="8"/>
      <c r="E246" s="8"/>
      <c r="F246" s="8"/>
      <c r="G246" s="8"/>
    </row>
    <row r="247" spans="2:10" ht="16.5" customHeight="1">
      <c r="C247" s="295" t="s">
        <v>75</v>
      </c>
      <c r="D247" s="295"/>
      <c r="E247" s="295"/>
      <c r="F247" s="245" t="s">
        <v>71</v>
      </c>
      <c r="G247" s="245"/>
      <c r="H247" s="248" t="s">
        <v>265</v>
      </c>
      <c r="I247" s="248"/>
      <c r="J247" s="248"/>
    </row>
    <row r="248" spans="2:10">
      <c r="C248" s="8"/>
      <c r="D248" s="8"/>
      <c r="E248" s="8"/>
      <c r="F248" s="245" t="s">
        <v>72</v>
      </c>
      <c r="G248" s="245"/>
      <c r="H248" s="245" t="s">
        <v>73</v>
      </c>
      <c r="I248" s="245"/>
      <c r="J248" s="245"/>
    </row>
    <row r="249" spans="2:10">
      <c r="C249" s="8"/>
      <c r="D249" s="8"/>
      <c r="E249" s="8"/>
      <c r="F249" s="91"/>
      <c r="G249" s="91"/>
      <c r="H249" s="91"/>
      <c r="I249" s="91"/>
      <c r="J249" s="91"/>
    </row>
    <row r="250" spans="2:10">
      <c r="H250" s="13"/>
      <c r="I250" s="244" t="s">
        <v>132</v>
      </c>
      <c r="J250" s="244"/>
    </row>
    <row r="251" spans="2:10">
      <c r="F251" s="41"/>
      <c r="G251" s="41"/>
      <c r="H251" s="41"/>
    </row>
    <row r="252" spans="2:10">
      <c r="B252" s="265" t="s">
        <v>126</v>
      </c>
      <c r="C252" s="265"/>
      <c r="D252" s="265"/>
      <c r="E252" s="265"/>
      <c r="F252" s="265"/>
      <c r="G252" s="265"/>
      <c r="H252" s="265"/>
      <c r="I252" s="265"/>
    </row>
    <row r="253" spans="2:10">
      <c r="B253" s="265" t="s">
        <v>133</v>
      </c>
      <c r="C253" s="265"/>
      <c r="D253" s="265"/>
      <c r="E253" s="265"/>
      <c r="F253" s="265"/>
      <c r="G253" s="265"/>
      <c r="H253" s="265"/>
      <c r="I253" s="265"/>
    </row>
    <row r="254" spans="2:10">
      <c r="B254" s="265" t="s">
        <v>343</v>
      </c>
      <c r="C254" s="265"/>
      <c r="D254" s="265"/>
      <c r="E254" s="265"/>
      <c r="F254" s="265"/>
      <c r="G254" s="265"/>
      <c r="H254" s="265"/>
      <c r="I254" s="265"/>
    </row>
    <row r="255" spans="2:10">
      <c r="J255" s="12"/>
    </row>
    <row r="256" spans="2:10">
      <c r="B256" s="250" t="s">
        <v>29</v>
      </c>
      <c r="C256" s="40" t="s">
        <v>30</v>
      </c>
      <c r="D256" s="266" t="s">
        <v>150</v>
      </c>
      <c r="E256" s="252"/>
      <c r="F256" s="252"/>
      <c r="G256" s="252"/>
      <c r="H256" s="252"/>
      <c r="I256" s="267"/>
      <c r="J256" s="12"/>
    </row>
    <row r="257" spans="2:9">
      <c r="B257" s="250"/>
      <c r="C257" s="40" t="s">
        <v>31</v>
      </c>
      <c r="D257" s="251">
        <v>104021</v>
      </c>
      <c r="E257" s="251"/>
      <c r="F257" s="251"/>
      <c r="G257" s="251"/>
      <c r="H257" s="251"/>
      <c r="I257" s="251"/>
    </row>
    <row r="258" spans="2:9">
      <c r="B258" s="253"/>
      <c r="C258" s="253"/>
      <c r="D258" s="253"/>
      <c r="E258" s="253"/>
      <c r="F258" s="253"/>
      <c r="G258" s="253"/>
      <c r="H258" s="253"/>
      <c r="I258" s="253"/>
    </row>
    <row r="259" spans="2:9">
      <c r="B259" s="250" t="s">
        <v>32</v>
      </c>
      <c r="C259" s="40" t="s">
        <v>30</v>
      </c>
      <c r="D259" s="266" t="s">
        <v>150</v>
      </c>
      <c r="E259" s="252"/>
      <c r="F259" s="252"/>
      <c r="G259" s="252"/>
      <c r="H259" s="252"/>
      <c r="I259" s="267"/>
    </row>
    <row r="260" spans="2:9">
      <c r="B260" s="250"/>
      <c r="C260" s="40" t="s">
        <v>31</v>
      </c>
      <c r="D260" s="251">
        <v>104021</v>
      </c>
      <c r="E260" s="251"/>
      <c r="F260" s="251"/>
      <c r="G260" s="251"/>
      <c r="H260" s="251"/>
      <c r="I260" s="251"/>
    </row>
    <row r="261" spans="2:9">
      <c r="B261" s="252"/>
      <c r="C261" s="252"/>
      <c r="D261" s="252"/>
      <c r="E261" s="252"/>
      <c r="F261" s="252"/>
      <c r="G261" s="252"/>
      <c r="H261" s="252"/>
      <c r="I261" s="252"/>
    </row>
    <row r="262" spans="2:9">
      <c r="B262" s="250" t="s">
        <v>33</v>
      </c>
      <c r="C262" s="250"/>
      <c r="D262" s="251">
        <v>1006</v>
      </c>
      <c r="E262" s="251"/>
      <c r="F262" s="251"/>
      <c r="G262" s="251"/>
      <c r="H262" s="251"/>
      <c r="I262" s="251"/>
    </row>
    <row r="263" spans="2:9">
      <c r="B263" s="253"/>
      <c r="C263" s="253"/>
      <c r="D263" s="299"/>
      <c r="E263" s="299"/>
      <c r="F263" s="299"/>
      <c r="G263" s="299"/>
      <c r="H263" s="299"/>
    </row>
    <row r="264" spans="2:9">
      <c r="B264" s="250" t="s">
        <v>34</v>
      </c>
      <c r="C264" s="250"/>
      <c r="D264" s="251"/>
      <c r="E264" s="251"/>
      <c r="F264" s="251"/>
      <c r="G264" s="251"/>
      <c r="H264" s="251"/>
      <c r="I264" s="251"/>
    </row>
    <row r="265" spans="2:9">
      <c r="B265" s="252"/>
      <c r="C265" s="252"/>
      <c r="D265" s="252"/>
      <c r="E265" s="252"/>
      <c r="F265" s="252"/>
      <c r="G265" s="252"/>
      <c r="H265" s="252"/>
      <c r="I265" s="252"/>
    </row>
    <row r="266" spans="2:9">
      <c r="B266" s="254" t="s">
        <v>129</v>
      </c>
      <c r="C266" s="40" t="s">
        <v>37</v>
      </c>
      <c r="D266" s="255" t="s">
        <v>156</v>
      </c>
      <c r="E266" s="255"/>
      <c r="F266" s="255"/>
      <c r="G266" s="255"/>
      <c r="H266" s="255"/>
      <c r="I266" s="255"/>
    </row>
    <row r="267" spans="2:9">
      <c r="B267" s="254"/>
      <c r="C267" s="40" t="s">
        <v>38</v>
      </c>
      <c r="D267" s="255" t="s">
        <v>157</v>
      </c>
      <c r="E267" s="255"/>
      <c r="F267" s="255"/>
      <c r="G267" s="255"/>
      <c r="H267" s="255"/>
      <c r="I267" s="255"/>
    </row>
    <row r="268" spans="2:9">
      <c r="B268" s="254"/>
      <c r="C268" s="40" t="s">
        <v>39</v>
      </c>
      <c r="D268" s="255" t="s">
        <v>149</v>
      </c>
      <c r="E268" s="255"/>
      <c r="F268" s="255"/>
      <c r="G268" s="255"/>
      <c r="H268" s="255"/>
      <c r="I268" s="255"/>
    </row>
    <row r="269" spans="2:9">
      <c r="B269" s="253"/>
      <c r="C269" s="253"/>
      <c r="D269" s="299"/>
      <c r="E269" s="299"/>
      <c r="F269" s="299"/>
      <c r="G269" s="299"/>
      <c r="H269" s="299"/>
    </row>
    <row r="270" spans="2:9" ht="24.75" customHeight="1">
      <c r="B270" s="256" t="s">
        <v>130</v>
      </c>
      <c r="C270" s="40" t="s">
        <v>41</v>
      </c>
      <c r="D270" s="262" t="s">
        <v>242</v>
      </c>
      <c r="E270" s="263"/>
      <c r="F270" s="263"/>
      <c r="G270" s="263"/>
      <c r="H270" s="263"/>
      <c r="I270" s="264"/>
    </row>
    <row r="271" spans="2:9" ht="20.25" customHeight="1">
      <c r="B271" s="258"/>
      <c r="C271" s="40" t="s">
        <v>42</v>
      </c>
      <c r="D271" s="251">
        <v>1031</v>
      </c>
      <c r="E271" s="251"/>
      <c r="F271" s="251"/>
      <c r="G271" s="251"/>
      <c r="H271" s="251"/>
      <c r="I271" s="251"/>
    </row>
    <row r="272" spans="2:9" ht="21" customHeight="1">
      <c r="B272" s="258"/>
      <c r="C272" s="40" t="s">
        <v>43</v>
      </c>
      <c r="D272" s="262" t="s">
        <v>242</v>
      </c>
      <c r="E272" s="263"/>
      <c r="F272" s="263"/>
      <c r="G272" s="263"/>
      <c r="H272" s="263"/>
      <c r="I272" s="264"/>
    </row>
    <row r="273" spans="2:35">
      <c r="B273" s="260"/>
      <c r="C273" s="40" t="s">
        <v>44</v>
      </c>
      <c r="D273" s="251">
        <v>11001</v>
      </c>
      <c r="E273" s="251"/>
      <c r="F273" s="251"/>
      <c r="G273" s="251"/>
      <c r="H273" s="251"/>
      <c r="I273" s="251"/>
    </row>
    <row r="274" spans="2:35">
      <c r="B274" s="253"/>
      <c r="C274" s="253"/>
      <c r="D274" s="299"/>
      <c r="E274" s="299"/>
      <c r="F274" s="299"/>
      <c r="G274" s="299"/>
      <c r="H274" s="299"/>
    </row>
    <row r="275" spans="2:35">
      <c r="B275" s="250" t="s">
        <v>131</v>
      </c>
      <c r="C275" s="250"/>
      <c r="D275" s="251" t="s">
        <v>154</v>
      </c>
      <c r="E275" s="251"/>
      <c r="F275" s="251"/>
      <c r="G275" s="251"/>
      <c r="H275" s="251"/>
      <c r="I275" s="251"/>
    </row>
    <row r="277" spans="2:35" ht="47.25" customHeight="1">
      <c r="B277" s="46"/>
      <c r="C277" s="46"/>
      <c r="D277" s="300" t="s">
        <v>134</v>
      </c>
      <c r="E277" s="301"/>
      <c r="F277" s="300" t="s">
        <v>135</v>
      </c>
      <c r="G277" s="301"/>
      <c r="H277" s="302" t="s">
        <v>136</v>
      </c>
      <c r="I277" s="302" t="s">
        <v>137</v>
      </c>
      <c r="J277" s="302" t="s">
        <v>138</v>
      </c>
    </row>
    <row r="278" spans="2:35" ht="54" customHeight="1">
      <c r="B278" s="40" t="s">
        <v>139</v>
      </c>
      <c r="C278" s="49">
        <v>1031</v>
      </c>
      <c r="D278" s="3" t="s">
        <v>2</v>
      </c>
      <c r="E278" s="3" t="s">
        <v>140</v>
      </c>
      <c r="F278" s="3" t="s">
        <v>2</v>
      </c>
      <c r="G278" s="3" t="s">
        <v>140</v>
      </c>
      <c r="H278" s="303"/>
      <c r="I278" s="303"/>
      <c r="J278" s="303"/>
    </row>
    <row r="279" spans="2:35" ht="24" customHeight="1">
      <c r="B279" s="40" t="s">
        <v>141</v>
      </c>
      <c r="C279" s="49">
        <v>11001</v>
      </c>
      <c r="D279" s="3">
        <v>1</v>
      </c>
      <c r="E279" s="3">
        <v>2</v>
      </c>
      <c r="F279" s="3">
        <v>3</v>
      </c>
      <c r="G279" s="3">
        <v>4</v>
      </c>
      <c r="H279" s="3">
        <v>5</v>
      </c>
      <c r="I279" s="3">
        <v>6</v>
      </c>
      <c r="J279" s="3">
        <v>7</v>
      </c>
    </row>
    <row r="280" spans="2:35" ht="28.5" customHeight="1">
      <c r="B280" s="40" t="s">
        <v>142</v>
      </c>
      <c r="C280" s="262" t="s">
        <v>185</v>
      </c>
      <c r="D280" s="263"/>
      <c r="E280" s="263"/>
      <c r="F280" s="263"/>
      <c r="G280" s="263"/>
      <c r="H280" s="263"/>
      <c r="I280" s="263"/>
      <c r="J280" s="264"/>
    </row>
    <row r="281" spans="2:35" ht="196.5" customHeight="1">
      <c r="B281" s="40" t="s">
        <v>143</v>
      </c>
      <c r="C281" s="42" t="s">
        <v>283</v>
      </c>
      <c r="D281" s="47" t="s">
        <v>28</v>
      </c>
      <c r="E281" s="47" t="s">
        <v>28</v>
      </c>
      <c r="F281" s="47" t="s">
        <v>28</v>
      </c>
      <c r="G281" s="11"/>
      <c r="H281" s="47" t="s">
        <v>28</v>
      </c>
      <c r="I281" s="47" t="s">
        <v>28</v>
      </c>
      <c r="J281" s="47" t="s">
        <v>28</v>
      </c>
    </row>
    <row r="282" spans="2:35" ht="27">
      <c r="B282" s="40" t="s">
        <v>144</v>
      </c>
      <c r="C282" s="42" t="s">
        <v>169</v>
      </c>
      <c r="D282" s="47" t="s">
        <v>28</v>
      </c>
      <c r="E282" s="47" t="s">
        <v>28</v>
      </c>
      <c r="F282" s="47" t="s">
        <v>28</v>
      </c>
      <c r="G282" s="47" t="s">
        <v>27</v>
      </c>
      <c r="H282" s="47" t="s">
        <v>28</v>
      </c>
      <c r="I282" s="47" t="s">
        <v>28</v>
      </c>
      <c r="J282" s="47" t="s">
        <v>28</v>
      </c>
    </row>
    <row r="283" spans="2:35" ht="48" customHeight="1">
      <c r="B283" s="155" t="s">
        <v>282</v>
      </c>
      <c r="C283" s="156" t="s">
        <v>284</v>
      </c>
      <c r="D283" s="47" t="s">
        <v>28</v>
      </c>
      <c r="E283" s="47" t="s">
        <v>28</v>
      </c>
      <c r="F283" s="47" t="s">
        <v>28</v>
      </c>
      <c r="G283" s="11"/>
      <c r="H283" s="47" t="s">
        <v>28</v>
      </c>
      <c r="I283" s="47" t="s">
        <v>28</v>
      </c>
      <c r="J283" s="47" t="s">
        <v>28</v>
      </c>
    </row>
    <row r="284" spans="2:35">
      <c r="B284" s="293" t="s">
        <v>146</v>
      </c>
      <c r="C284" s="293"/>
      <c r="D284" s="46"/>
      <c r="E284" s="46"/>
      <c r="F284" s="46"/>
      <c r="G284" s="46"/>
      <c r="H284" s="46"/>
      <c r="I284" s="46"/>
      <c r="J284" s="46"/>
    </row>
    <row r="285" spans="2:35" s="160" customFormat="1" ht="56.25" customHeight="1">
      <c r="B285" s="309" t="s">
        <v>187</v>
      </c>
      <c r="C285" s="310"/>
      <c r="D285" s="44">
        <v>32</v>
      </c>
      <c r="E285" s="44">
        <f t="shared" ref="E285:E305" si="8">D285</f>
        <v>32</v>
      </c>
      <c r="F285" s="44">
        <v>20</v>
      </c>
      <c r="G285" s="202">
        <f>F285</f>
        <v>20</v>
      </c>
      <c r="H285" s="44">
        <v>9</v>
      </c>
      <c r="I285" s="138">
        <f>G285-H285</f>
        <v>11</v>
      </c>
      <c r="J285" s="11" t="s">
        <v>358</v>
      </c>
    </row>
    <row r="286" spans="2:35" s="160" customFormat="1" ht="59.25" customHeight="1">
      <c r="B286" s="309" t="s">
        <v>188</v>
      </c>
      <c r="C286" s="310"/>
      <c r="D286" s="44">
        <v>661</v>
      </c>
      <c r="E286" s="44">
        <f t="shared" si="8"/>
        <v>661</v>
      </c>
      <c r="F286" s="44">
        <v>540</v>
      </c>
      <c r="G286" s="202">
        <f t="shared" ref="G286:G305" si="9">F286</f>
        <v>540</v>
      </c>
      <c r="H286" s="44">
        <v>245</v>
      </c>
      <c r="I286" s="44">
        <f t="shared" ref="I286:I306" si="10">G286-H286</f>
        <v>295</v>
      </c>
      <c r="J286" s="11" t="s">
        <v>359</v>
      </c>
    </row>
    <row r="287" spans="2:35" ht="68.25" customHeight="1">
      <c r="B287" s="309" t="s">
        <v>189</v>
      </c>
      <c r="C287" s="310"/>
      <c r="D287" s="44">
        <v>14</v>
      </c>
      <c r="E287" s="44">
        <f t="shared" si="8"/>
        <v>14</v>
      </c>
      <c r="F287" s="44">
        <v>10</v>
      </c>
      <c r="G287" s="44">
        <f t="shared" si="9"/>
        <v>10</v>
      </c>
      <c r="H287" s="44"/>
      <c r="I287" s="138">
        <f t="shared" si="10"/>
        <v>10</v>
      </c>
      <c r="J287" s="11" t="s">
        <v>362</v>
      </c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</row>
    <row r="288" spans="2:35" ht="74.25" customHeight="1">
      <c r="B288" s="309" t="s">
        <v>190</v>
      </c>
      <c r="C288" s="310"/>
      <c r="D288" s="44">
        <v>280</v>
      </c>
      <c r="E288" s="44">
        <f t="shared" si="8"/>
        <v>280</v>
      </c>
      <c r="F288" s="44">
        <v>210</v>
      </c>
      <c r="G288" s="44">
        <f t="shared" si="9"/>
        <v>210</v>
      </c>
      <c r="H288" s="44"/>
      <c r="I288" s="138">
        <f t="shared" si="10"/>
        <v>210</v>
      </c>
      <c r="J288" s="11" t="s">
        <v>362</v>
      </c>
    </row>
    <row r="289" spans="2:10" ht="134.25" customHeight="1">
      <c r="B289" s="309" t="s">
        <v>191</v>
      </c>
      <c r="C289" s="310"/>
      <c r="D289" s="44">
        <v>12</v>
      </c>
      <c r="E289" s="44">
        <f t="shared" si="8"/>
        <v>12</v>
      </c>
      <c r="F289" s="44">
        <v>9</v>
      </c>
      <c r="G289" s="44">
        <f t="shared" si="9"/>
        <v>9</v>
      </c>
      <c r="H289" s="44">
        <v>4</v>
      </c>
      <c r="I289" s="138">
        <f t="shared" si="10"/>
        <v>5</v>
      </c>
      <c r="J289" s="11" t="s">
        <v>360</v>
      </c>
    </row>
    <row r="290" spans="2:10" ht="78" customHeight="1">
      <c r="B290" s="309" t="s">
        <v>192</v>
      </c>
      <c r="C290" s="310"/>
      <c r="D290" s="45">
        <v>320</v>
      </c>
      <c r="E290" s="44">
        <f t="shared" si="8"/>
        <v>320</v>
      </c>
      <c r="F290" s="45">
        <v>240</v>
      </c>
      <c r="G290" s="44">
        <f t="shared" si="9"/>
        <v>240</v>
      </c>
      <c r="H290" s="44">
        <v>96</v>
      </c>
      <c r="I290" s="138">
        <f t="shared" si="10"/>
        <v>144</v>
      </c>
      <c r="J290" s="11" t="s">
        <v>359</v>
      </c>
    </row>
    <row r="291" spans="2:10" s="160" customFormat="1" ht="114.75" customHeight="1">
      <c r="B291" s="309" t="s">
        <v>285</v>
      </c>
      <c r="C291" s="310"/>
      <c r="D291" s="44">
        <v>20</v>
      </c>
      <c r="E291" s="44">
        <f t="shared" si="8"/>
        <v>20</v>
      </c>
      <c r="F291" s="44">
        <v>20</v>
      </c>
      <c r="G291" s="44">
        <f t="shared" si="9"/>
        <v>20</v>
      </c>
      <c r="H291" s="44"/>
      <c r="I291" s="138">
        <f t="shared" si="10"/>
        <v>20</v>
      </c>
      <c r="J291" s="11" t="s">
        <v>362</v>
      </c>
    </row>
    <row r="292" spans="2:10" s="160" customFormat="1" ht="134.25" customHeight="1">
      <c r="B292" s="309" t="s">
        <v>286</v>
      </c>
      <c r="C292" s="310"/>
      <c r="D292" s="44">
        <v>15</v>
      </c>
      <c r="E292" s="44">
        <f t="shared" si="8"/>
        <v>15</v>
      </c>
      <c r="F292" s="44">
        <v>15</v>
      </c>
      <c r="G292" s="44">
        <f t="shared" si="9"/>
        <v>15</v>
      </c>
      <c r="H292" s="44">
        <v>24</v>
      </c>
      <c r="I292" s="44">
        <f t="shared" si="10"/>
        <v>-9</v>
      </c>
      <c r="J292" s="11" t="s">
        <v>361</v>
      </c>
    </row>
    <row r="293" spans="2:10" s="160" customFormat="1" ht="77.25" customHeight="1">
      <c r="B293" s="309" t="s">
        <v>193</v>
      </c>
      <c r="C293" s="310"/>
      <c r="D293" s="44">
        <v>100</v>
      </c>
      <c r="E293" s="44">
        <f t="shared" si="8"/>
        <v>100</v>
      </c>
      <c r="F293" s="44"/>
      <c r="G293" s="44">
        <f t="shared" si="9"/>
        <v>0</v>
      </c>
      <c r="H293" s="44"/>
      <c r="I293" s="138">
        <f t="shared" si="10"/>
        <v>0</v>
      </c>
      <c r="J293" s="159"/>
    </row>
    <row r="294" spans="2:10" s="160" customFormat="1" ht="66" customHeight="1">
      <c r="B294" s="309" t="s">
        <v>194</v>
      </c>
      <c r="C294" s="310"/>
      <c r="D294" s="44">
        <v>33</v>
      </c>
      <c r="E294" s="44">
        <f t="shared" si="8"/>
        <v>33</v>
      </c>
      <c r="F294" s="44">
        <v>5</v>
      </c>
      <c r="G294" s="44">
        <f t="shared" si="9"/>
        <v>5</v>
      </c>
      <c r="H294" s="44">
        <v>5</v>
      </c>
      <c r="I294" s="138">
        <f t="shared" si="10"/>
        <v>0</v>
      </c>
      <c r="J294" s="159"/>
    </row>
    <row r="295" spans="2:10" s="160" customFormat="1" ht="86.25" customHeight="1">
      <c r="B295" s="309" t="s">
        <v>195</v>
      </c>
      <c r="C295" s="310"/>
      <c r="D295" s="44">
        <v>5</v>
      </c>
      <c r="E295" s="44">
        <f t="shared" si="8"/>
        <v>5</v>
      </c>
      <c r="F295" s="44">
        <v>5</v>
      </c>
      <c r="G295" s="44">
        <f t="shared" si="9"/>
        <v>5</v>
      </c>
      <c r="H295" s="44">
        <v>5</v>
      </c>
      <c r="I295" s="138">
        <f t="shared" si="10"/>
        <v>0</v>
      </c>
      <c r="J295" s="159"/>
    </row>
    <row r="296" spans="2:10" s="160" customFormat="1" ht="57" customHeight="1">
      <c r="B296" s="309" t="s">
        <v>287</v>
      </c>
      <c r="C296" s="310"/>
      <c r="D296" s="44">
        <v>5</v>
      </c>
      <c r="E296" s="44">
        <f t="shared" si="8"/>
        <v>5</v>
      </c>
      <c r="F296" s="44">
        <v>5</v>
      </c>
      <c r="G296" s="44">
        <f t="shared" si="9"/>
        <v>5</v>
      </c>
      <c r="H296" s="44"/>
      <c r="I296" s="138">
        <f t="shared" si="10"/>
        <v>5</v>
      </c>
      <c r="J296" s="11" t="s">
        <v>362</v>
      </c>
    </row>
    <row r="297" spans="2:10" s="160" customFormat="1" ht="118.5" customHeight="1">
      <c r="B297" s="309" t="s">
        <v>288</v>
      </c>
      <c r="C297" s="310"/>
      <c r="D297" s="44">
        <v>5</v>
      </c>
      <c r="E297" s="44">
        <f t="shared" si="8"/>
        <v>5</v>
      </c>
      <c r="F297" s="44">
        <v>5</v>
      </c>
      <c r="G297" s="44">
        <f t="shared" si="9"/>
        <v>5</v>
      </c>
      <c r="H297" s="44">
        <v>5</v>
      </c>
      <c r="I297" s="138">
        <f t="shared" si="10"/>
        <v>0</v>
      </c>
      <c r="J297" s="11"/>
    </row>
    <row r="298" spans="2:10" s="213" customFormat="1" ht="86.25" customHeight="1">
      <c r="B298" s="309" t="s">
        <v>289</v>
      </c>
      <c r="C298" s="310"/>
      <c r="D298" s="211">
        <v>5</v>
      </c>
      <c r="E298" s="211">
        <f t="shared" si="8"/>
        <v>5</v>
      </c>
      <c r="F298" s="211">
        <v>5</v>
      </c>
      <c r="G298" s="211">
        <f t="shared" si="9"/>
        <v>5</v>
      </c>
      <c r="H298" s="211">
        <v>5</v>
      </c>
      <c r="I298" s="212">
        <f t="shared" si="10"/>
        <v>0</v>
      </c>
      <c r="J298" s="159"/>
    </row>
    <row r="299" spans="2:10" s="213" customFormat="1" ht="66" customHeight="1">
      <c r="B299" s="309" t="s">
        <v>290</v>
      </c>
      <c r="C299" s="310"/>
      <c r="D299" s="211">
        <v>5</v>
      </c>
      <c r="E299" s="211">
        <f t="shared" si="8"/>
        <v>5</v>
      </c>
      <c r="F299" s="211">
        <v>5</v>
      </c>
      <c r="G299" s="211">
        <f t="shared" si="9"/>
        <v>5</v>
      </c>
      <c r="H299" s="211"/>
      <c r="I299" s="212">
        <f t="shared" si="10"/>
        <v>5</v>
      </c>
      <c r="J299" s="11" t="s">
        <v>362</v>
      </c>
    </row>
    <row r="300" spans="2:10" s="213" customFormat="1" ht="66" customHeight="1">
      <c r="B300" s="309" t="s">
        <v>291</v>
      </c>
      <c r="C300" s="310"/>
      <c r="D300" s="211">
        <v>5</v>
      </c>
      <c r="E300" s="211">
        <f t="shared" si="8"/>
        <v>5</v>
      </c>
      <c r="F300" s="211">
        <v>5</v>
      </c>
      <c r="G300" s="211">
        <f t="shared" si="9"/>
        <v>5</v>
      </c>
      <c r="H300" s="211"/>
      <c r="I300" s="212">
        <f t="shared" si="10"/>
        <v>5</v>
      </c>
      <c r="J300" s="11" t="s">
        <v>362</v>
      </c>
    </row>
    <row r="301" spans="2:10" s="213" customFormat="1" ht="66.75" customHeight="1">
      <c r="B301" s="309" t="s">
        <v>288</v>
      </c>
      <c r="C301" s="310"/>
      <c r="D301" s="211">
        <v>5</v>
      </c>
      <c r="E301" s="211">
        <f t="shared" si="8"/>
        <v>5</v>
      </c>
      <c r="F301" s="211">
        <v>5</v>
      </c>
      <c r="G301" s="211">
        <f t="shared" si="9"/>
        <v>5</v>
      </c>
      <c r="H301" s="211">
        <v>5</v>
      </c>
      <c r="I301" s="212">
        <f t="shared" si="10"/>
        <v>0</v>
      </c>
      <c r="J301" s="11"/>
    </row>
    <row r="302" spans="2:10" s="213" customFormat="1" ht="117.75" customHeight="1">
      <c r="B302" s="309" t="s">
        <v>292</v>
      </c>
      <c r="C302" s="310"/>
      <c r="D302" s="211">
        <v>5</v>
      </c>
      <c r="E302" s="211">
        <f t="shared" si="8"/>
        <v>5</v>
      </c>
      <c r="F302" s="211">
        <v>5</v>
      </c>
      <c r="G302" s="211">
        <f t="shared" si="9"/>
        <v>5</v>
      </c>
      <c r="H302" s="211">
        <v>5</v>
      </c>
      <c r="I302" s="212">
        <f t="shared" si="10"/>
        <v>0</v>
      </c>
      <c r="J302" s="11"/>
    </row>
    <row r="303" spans="2:10" s="213" customFormat="1" ht="62.25" customHeight="1">
      <c r="B303" s="309" t="s">
        <v>293</v>
      </c>
      <c r="C303" s="310"/>
      <c r="D303" s="211">
        <v>12</v>
      </c>
      <c r="E303" s="211">
        <f t="shared" si="8"/>
        <v>12</v>
      </c>
      <c r="F303" s="211">
        <v>12</v>
      </c>
      <c r="G303" s="211">
        <f t="shared" si="9"/>
        <v>12</v>
      </c>
      <c r="H303" s="211">
        <v>12</v>
      </c>
      <c r="I303" s="212">
        <f t="shared" si="10"/>
        <v>0</v>
      </c>
      <c r="J303" s="159"/>
    </row>
    <row r="304" spans="2:10" s="213" customFormat="1" ht="60" customHeight="1">
      <c r="B304" s="309" t="s">
        <v>294</v>
      </c>
      <c r="C304" s="310"/>
      <c r="D304" s="211">
        <v>30</v>
      </c>
      <c r="E304" s="211">
        <f t="shared" si="8"/>
        <v>30</v>
      </c>
      <c r="F304" s="211">
        <v>30</v>
      </c>
      <c r="G304" s="211">
        <f t="shared" si="9"/>
        <v>30</v>
      </c>
      <c r="H304" s="211"/>
      <c r="I304" s="212">
        <f t="shared" si="10"/>
        <v>30</v>
      </c>
      <c r="J304" s="11" t="s">
        <v>362</v>
      </c>
    </row>
    <row r="305" spans="2:10" s="213" customFormat="1" ht="116.25" customHeight="1">
      <c r="B305" s="309" t="s">
        <v>295</v>
      </c>
      <c r="C305" s="310"/>
      <c r="D305" s="211">
        <v>12</v>
      </c>
      <c r="E305" s="211">
        <f t="shared" si="8"/>
        <v>12</v>
      </c>
      <c r="F305" s="211">
        <v>12</v>
      </c>
      <c r="G305" s="211">
        <f t="shared" si="9"/>
        <v>12</v>
      </c>
      <c r="H305" s="211">
        <v>30</v>
      </c>
      <c r="I305" s="212">
        <f t="shared" si="10"/>
        <v>-18</v>
      </c>
      <c r="J305" s="11" t="s">
        <v>364</v>
      </c>
    </row>
    <row r="306" spans="2:10" s="76" customFormat="1" ht="133.5" customHeight="1">
      <c r="B306" s="294" t="s">
        <v>147</v>
      </c>
      <c r="C306" s="294"/>
      <c r="D306" s="214">
        <v>32112</v>
      </c>
      <c r="E306" s="214">
        <v>29518</v>
      </c>
      <c r="F306" s="214">
        <v>21520</v>
      </c>
      <c r="G306" s="214">
        <v>20626</v>
      </c>
      <c r="H306" s="214"/>
      <c r="I306" s="214">
        <f t="shared" si="10"/>
        <v>20626</v>
      </c>
      <c r="J306" s="11" t="s">
        <v>363</v>
      </c>
    </row>
    <row r="307" spans="2:10" s="76" customFormat="1" ht="13.5"/>
    <row r="308" spans="2:10" s="76" customFormat="1">
      <c r="B308" s="193" t="s">
        <v>342</v>
      </c>
      <c r="C308" s="315" t="s">
        <v>70</v>
      </c>
      <c r="D308" s="315"/>
      <c r="E308" s="315"/>
      <c r="F308" s="316" t="s">
        <v>71</v>
      </c>
      <c r="G308" s="316"/>
      <c r="H308" s="315" t="s">
        <v>155</v>
      </c>
      <c r="I308" s="315"/>
      <c r="J308" s="315"/>
    </row>
    <row r="309" spans="2:10" s="76" customFormat="1" ht="13.5">
      <c r="C309" s="215"/>
      <c r="D309" s="215"/>
      <c r="E309" s="216"/>
      <c r="F309" s="316" t="s">
        <v>72</v>
      </c>
      <c r="G309" s="316"/>
      <c r="H309" s="316" t="s">
        <v>73</v>
      </c>
      <c r="I309" s="316"/>
      <c r="J309" s="316"/>
    </row>
    <row r="310" spans="2:10" s="76" customFormat="1" ht="13.5">
      <c r="B310" s="217" t="s">
        <v>74</v>
      </c>
      <c r="D310" s="215"/>
      <c r="E310" s="215"/>
      <c r="F310" s="215"/>
      <c r="G310" s="215"/>
    </row>
    <row r="311" spans="2:10" s="76" customFormat="1" ht="16.5" customHeight="1">
      <c r="C311" s="315" t="s">
        <v>75</v>
      </c>
      <c r="D311" s="315"/>
      <c r="E311" s="315"/>
      <c r="F311" s="316" t="s">
        <v>71</v>
      </c>
      <c r="G311" s="316"/>
      <c r="H311" s="315" t="s">
        <v>265</v>
      </c>
      <c r="I311" s="315"/>
      <c r="J311" s="315"/>
    </row>
    <row r="312" spans="2:10" s="76" customFormat="1" ht="13.5">
      <c r="C312" s="215"/>
      <c r="D312" s="215"/>
      <c r="E312" s="215"/>
      <c r="F312" s="316" t="s">
        <v>72</v>
      </c>
      <c r="G312" s="316"/>
      <c r="H312" s="316" t="s">
        <v>73</v>
      </c>
      <c r="I312" s="316"/>
      <c r="J312" s="316"/>
    </row>
    <row r="313" spans="2:10" s="76" customFormat="1" ht="13.5"/>
    <row r="314" spans="2:10">
      <c r="H314" s="13"/>
      <c r="I314" s="244" t="s">
        <v>132</v>
      </c>
      <c r="J314" s="244"/>
    </row>
    <row r="315" spans="2:10">
      <c r="F315" s="41"/>
      <c r="G315" s="41"/>
      <c r="H315" s="41"/>
    </row>
    <row r="316" spans="2:10">
      <c r="B316" s="265" t="s">
        <v>126</v>
      </c>
      <c r="C316" s="265"/>
      <c r="D316" s="265"/>
      <c r="E316" s="265"/>
      <c r="F316" s="265"/>
      <c r="G316" s="265"/>
      <c r="H316" s="265"/>
      <c r="I316" s="265"/>
    </row>
    <row r="317" spans="2:10">
      <c r="B317" s="265" t="s">
        <v>133</v>
      </c>
      <c r="C317" s="265"/>
      <c r="D317" s="265"/>
      <c r="E317" s="265"/>
      <c r="F317" s="265"/>
      <c r="G317" s="265"/>
      <c r="H317" s="265"/>
      <c r="I317" s="265"/>
    </row>
    <row r="318" spans="2:10">
      <c r="B318" s="265" t="s">
        <v>343</v>
      </c>
      <c r="C318" s="265"/>
      <c r="D318" s="265"/>
      <c r="E318" s="265"/>
      <c r="F318" s="265"/>
      <c r="G318" s="265"/>
      <c r="H318" s="265"/>
      <c r="I318" s="265"/>
    </row>
    <row r="319" spans="2:10">
      <c r="J319" s="12"/>
    </row>
    <row r="320" spans="2:10">
      <c r="B320" s="250" t="s">
        <v>29</v>
      </c>
      <c r="C320" s="40" t="s">
        <v>30</v>
      </c>
      <c r="D320" s="266" t="s">
        <v>247</v>
      </c>
      <c r="E320" s="252"/>
      <c r="F320" s="252"/>
      <c r="G320" s="252"/>
      <c r="H320" s="252"/>
      <c r="I320" s="267"/>
      <c r="J320" s="12"/>
    </row>
    <row r="321" spans="2:9">
      <c r="B321" s="250"/>
      <c r="C321" s="40" t="s">
        <v>31</v>
      </c>
      <c r="D321" s="251">
        <v>104003</v>
      </c>
      <c r="E321" s="251"/>
      <c r="F321" s="251"/>
      <c r="G321" s="251"/>
      <c r="H321" s="251"/>
      <c r="I321" s="251"/>
    </row>
    <row r="322" spans="2:9">
      <c r="B322" s="253"/>
      <c r="C322" s="253"/>
      <c r="D322" s="253"/>
      <c r="E322" s="253"/>
      <c r="F322" s="253"/>
      <c r="G322" s="253"/>
      <c r="H322" s="253"/>
      <c r="I322" s="253"/>
    </row>
    <row r="323" spans="2:9">
      <c r="B323" s="250" t="s">
        <v>32</v>
      </c>
      <c r="C323" s="40" t="s">
        <v>30</v>
      </c>
      <c r="D323" s="266" t="s">
        <v>150</v>
      </c>
      <c r="E323" s="252"/>
      <c r="F323" s="252"/>
      <c r="G323" s="252"/>
      <c r="H323" s="252"/>
      <c r="I323" s="267"/>
    </row>
    <row r="324" spans="2:9">
      <c r="B324" s="250"/>
      <c r="C324" s="40" t="s">
        <v>31</v>
      </c>
      <c r="D324" s="251">
        <v>104021</v>
      </c>
      <c r="E324" s="251"/>
      <c r="F324" s="251"/>
      <c r="G324" s="251"/>
      <c r="H324" s="251"/>
      <c r="I324" s="251"/>
    </row>
    <row r="325" spans="2:9">
      <c r="B325" s="252"/>
      <c r="C325" s="252"/>
      <c r="D325" s="252"/>
      <c r="E325" s="252"/>
      <c r="F325" s="252"/>
      <c r="G325" s="252"/>
      <c r="H325" s="252"/>
      <c r="I325" s="252"/>
    </row>
    <row r="326" spans="2:9">
      <c r="B326" s="250" t="s">
        <v>33</v>
      </c>
      <c r="C326" s="250"/>
      <c r="D326" s="266" t="s">
        <v>150</v>
      </c>
      <c r="E326" s="252"/>
      <c r="F326" s="252"/>
      <c r="G326" s="252"/>
      <c r="H326" s="252"/>
      <c r="I326" s="267"/>
    </row>
    <row r="327" spans="2:9">
      <c r="B327" s="253"/>
      <c r="C327" s="253"/>
      <c r="D327" s="299"/>
      <c r="E327" s="299"/>
      <c r="F327" s="299"/>
      <c r="G327" s="299"/>
      <c r="H327" s="299"/>
    </row>
    <row r="328" spans="2:9">
      <c r="B328" s="250" t="s">
        <v>34</v>
      </c>
      <c r="C328" s="250"/>
      <c r="D328" s="251">
        <v>1006</v>
      </c>
      <c r="E328" s="251"/>
      <c r="F328" s="251"/>
      <c r="G328" s="251"/>
      <c r="H328" s="251"/>
      <c r="I328" s="251"/>
    </row>
    <row r="329" spans="2:9">
      <c r="B329" s="252"/>
      <c r="C329" s="252"/>
      <c r="D329" s="252"/>
      <c r="E329" s="252"/>
      <c r="F329" s="252"/>
      <c r="G329" s="252"/>
      <c r="H329" s="252"/>
      <c r="I329" s="252"/>
    </row>
    <row r="330" spans="2:9">
      <c r="B330" s="254" t="s">
        <v>129</v>
      </c>
      <c r="C330" s="40" t="s">
        <v>37</v>
      </c>
      <c r="D330" s="285" t="s">
        <v>159</v>
      </c>
      <c r="E330" s="286"/>
      <c r="F330" s="286"/>
      <c r="G330" s="286"/>
      <c r="H330" s="286"/>
      <c r="I330" s="287"/>
    </row>
    <row r="331" spans="2:9">
      <c r="B331" s="254"/>
      <c r="C331" s="40" t="s">
        <v>38</v>
      </c>
      <c r="D331" s="285" t="s">
        <v>159</v>
      </c>
      <c r="E331" s="286"/>
      <c r="F331" s="286"/>
      <c r="G331" s="286"/>
      <c r="H331" s="286"/>
      <c r="I331" s="287"/>
    </row>
    <row r="332" spans="2:9">
      <c r="B332" s="254"/>
      <c r="C332" s="40" t="s">
        <v>39</v>
      </c>
      <c r="D332" s="285" t="s">
        <v>149</v>
      </c>
      <c r="E332" s="286"/>
      <c r="F332" s="286"/>
      <c r="G332" s="286"/>
      <c r="H332" s="286"/>
      <c r="I332" s="287"/>
    </row>
    <row r="333" spans="2:9">
      <c r="B333" s="253"/>
      <c r="C333" s="253"/>
      <c r="D333" s="299"/>
      <c r="E333" s="299"/>
      <c r="F333" s="299"/>
      <c r="G333" s="299"/>
      <c r="H333" s="299"/>
    </row>
    <row r="334" spans="2:9">
      <c r="B334" s="256" t="s">
        <v>130</v>
      </c>
      <c r="C334" s="40" t="s">
        <v>41</v>
      </c>
      <c r="D334" s="262" t="s">
        <v>246</v>
      </c>
      <c r="E334" s="263"/>
      <c r="F334" s="263"/>
      <c r="G334" s="263"/>
      <c r="H334" s="263"/>
      <c r="I334" s="264"/>
    </row>
    <row r="335" spans="2:9">
      <c r="B335" s="258"/>
      <c r="C335" s="40" t="s">
        <v>42</v>
      </c>
      <c r="D335" s="251">
        <v>1093</v>
      </c>
      <c r="E335" s="251"/>
      <c r="F335" s="251"/>
      <c r="G335" s="251"/>
      <c r="H335" s="251"/>
      <c r="I335" s="251"/>
    </row>
    <row r="336" spans="2:9">
      <c r="B336" s="258"/>
      <c r="C336" s="40" t="s">
        <v>43</v>
      </c>
      <c r="D336" s="262" t="s">
        <v>196</v>
      </c>
      <c r="E336" s="263"/>
      <c r="F336" s="263"/>
      <c r="G336" s="263"/>
      <c r="H336" s="263"/>
      <c r="I336" s="264"/>
    </row>
    <row r="337" spans="2:10">
      <c r="B337" s="260"/>
      <c r="C337" s="40" t="s">
        <v>44</v>
      </c>
      <c r="D337" s="251">
        <v>11002</v>
      </c>
      <c r="E337" s="251"/>
      <c r="F337" s="251"/>
      <c r="G337" s="251"/>
      <c r="H337" s="251"/>
      <c r="I337" s="251"/>
    </row>
    <row r="338" spans="2:10">
      <c r="B338" s="253"/>
      <c r="C338" s="253"/>
      <c r="D338" s="299"/>
      <c r="E338" s="299"/>
      <c r="F338" s="299"/>
      <c r="G338" s="299"/>
      <c r="H338" s="299"/>
    </row>
    <row r="339" spans="2:10">
      <c r="B339" s="250" t="s">
        <v>131</v>
      </c>
      <c r="C339" s="250"/>
      <c r="D339" s="251" t="s">
        <v>154</v>
      </c>
      <c r="E339" s="251"/>
      <c r="F339" s="251"/>
      <c r="G339" s="251"/>
      <c r="H339" s="251"/>
      <c r="I339" s="251"/>
    </row>
    <row r="341" spans="2:10" ht="60" customHeight="1">
      <c r="B341" s="46"/>
      <c r="C341" s="46"/>
      <c r="D341" s="300" t="s">
        <v>134</v>
      </c>
      <c r="E341" s="301"/>
      <c r="F341" s="300" t="s">
        <v>135</v>
      </c>
      <c r="G341" s="301"/>
      <c r="H341" s="302" t="s">
        <v>136</v>
      </c>
      <c r="I341" s="302" t="s">
        <v>137</v>
      </c>
      <c r="J341" s="302" t="s">
        <v>138</v>
      </c>
    </row>
    <row r="342" spans="2:10" ht="40.5" customHeight="1">
      <c r="B342" s="40" t="s">
        <v>139</v>
      </c>
      <c r="C342" s="96">
        <v>1093</v>
      </c>
      <c r="D342" s="3" t="s">
        <v>2</v>
      </c>
      <c r="E342" s="3" t="s">
        <v>140</v>
      </c>
      <c r="F342" s="3" t="s">
        <v>2</v>
      </c>
      <c r="G342" s="3" t="s">
        <v>140</v>
      </c>
      <c r="H342" s="303"/>
      <c r="I342" s="303"/>
      <c r="J342" s="303"/>
    </row>
    <row r="343" spans="2:10">
      <c r="B343" s="40" t="s">
        <v>141</v>
      </c>
      <c r="C343" s="49">
        <v>11002</v>
      </c>
      <c r="D343" s="3">
        <v>1</v>
      </c>
      <c r="E343" s="3">
        <v>2</v>
      </c>
      <c r="F343" s="3">
        <v>3</v>
      </c>
      <c r="G343" s="3">
        <v>4</v>
      </c>
      <c r="H343" s="3">
        <v>5</v>
      </c>
      <c r="I343" s="3">
        <v>6</v>
      </c>
      <c r="J343" s="3">
        <v>7</v>
      </c>
    </row>
    <row r="344" spans="2:10">
      <c r="B344" s="40" t="s">
        <v>142</v>
      </c>
      <c r="C344" s="262" t="s">
        <v>196</v>
      </c>
      <c r="D344" s="263"/>
      <c r="E344" s="263"/>
      <c r="F344" s="263"/>
      <c r="G344" s="263"/>
      <c r="H344" s="263"/>
      <c r="I344" s="263"/>
      <c r="J344" s="264"/>
    </row>
    <row r="345" spans="2:10" ht="102" customHeight="1">
      <c r="B345" s="40" t="s">
        <v>143</v>
      </c>
      <c r="C345" s="42" t="s">
        <v>197</v>
      </c>
      <c r="D345" s="47" t="s">
        <v>28</v>
      </c>
      <c r="E345" s="47" t="s">
        <v>28</v>
      </c>
      <c r="F345" s="47" t="s">
        <v>28</v>
      </c>
      <c r="G345" s="11"/>
      <c r="H345" s="47" t="s">
        <v>28</v>
      </c>
      <c r="I345" s="47" t="s">
        <v>28</v>
      </c>
      <c r="J345" s="47" t="s">
        <v>28</v>
      </c>
    </row>
    <row r="346" spans="2:10" ht="27.75" customHeight="1">
      <c r="B346" s="40" t="s">
        <v>144</v>
      </c>
      <c r="C346" s="181" t="s">
        <v>169</v>
      </c>
      <c r="D346" s="47" t="s">
        <v>28</v>
      </c>
      <c r="E346" s="47" t="s">
        <v>28</v>
      </c>
      <c r="F346" s="47" t="s">
        <v>28</v>
      </c>
      <c r="G346" s="47" t="s">
        <v>27</v>
      </c>
      <c r="H346" s="47" t="s">
        <v>28</v>
      </c>
      <c r="I346" s="47" t="s">
        <v>28</v>
      </c>
      <c r="J346" s="47" t="s">
        <v>28</v>
      </c>
    </row>
    <row r="347" spans="2:10" ht="34.5" customHeight="1">
      <c r="B347" s="180" t="s">
        <v>324</v>
      </c>
      <c r="C347" s="42" t="s">
        <v>184</v>
      </c>
      <c r="D347" s="47" t="s">
        <v>28</v>
      </c>
      <c r="E347" s="47" t="s">
        <v>28</v>
      </c>
      <c r="F347" s="47" t="s">
        <v>28</v>
      </c>
      <c r="G347" s="11"/>
      <c r="H347" s="47" t="s">
        <v>28</v>
      </c>
      <c r="I347" s="47" t="s">
        <v>28</v>
      </c>
      <c r="J347" s="47" t="s">
        <v>28</v>
      </c>
    </row>
    <row r="348" spans="2:10">
      <c r="B348" s="293" t="s">
        <v>146</v>
      </c>
      <c r="C348" s="293"/>
      <c r="D348" s="46"/>
      <c r="E348" s="46"/>
      <c r="F348" s="46"/>
      <c r="G348" s="46"/>
      <c r="H348" s="46"/>
      <c r="I348" s="46"/>
      <c r="J348" s="46"/>
    </row>
    <row r="349" spans="2:10" ht="132.75" customHeight="1">
      <c r="B349" s="309" t="s">
        <v>198</v>
      </c>
      <c r="C349" s="310"/>
      <c r="D349" s="56">
        <v>500</v>
      </c>
      <c r="E349" s="56">
        <f>D349</f>
        <v>500</v>
      </c>
      <c r="F349" s="56">
        <v>350</v>
      </c>
      <c r="G349" s="56">
        <f>F349</f>
        <v>350</v>
      </c>
      <c r="H349" s="56">
        <v>573</v>
      </c>
      <c r="I349" s="56">
        <f>G349-H349</f>
        <v>-223</v>
      </c>
      <c r="J349" s="11" t="s">
        <v>352</v>
      </c>
    </row>
    <row r="350" spans="2:10" ht="17.25">
      <c r="B350" s="308" t="s">
        <v>199</v>
      </c>
      <c r="C350" s="308"/>
      <c r="D350" s="43" t="s">
        <v>200</v>
      </c>
      <c r="E350" s="51"/>
      <c r="F350" s="51"/>
      <c r="G350" s="51"/>
      <c r="H350" s="11"/>
      <c r="I350" s="56"/>
      <c r="J350" s="11"/>
    </row>
    <row r="351" spans="2:10" ht="146.25" customHeight="1">
      <c r="B351" s="294" t="s">
        <v>147</v>
      </c>
      <c r="C351" s="294"/>
      <c r="D351" s="51">
        <v>34000</v>
      </c>
      <c r="E351" s="51">
        <f>D351</f>
        <v>34000</v>
      </c>
      <c r="F351" s="51">
        <v>25500</v>
      </c>
      <c r="G351" s="51">
        <f>F351</f>
        <v>25500</v>
      </c>
      <c r="H351" s="51">
        <v>17190</v>
      </c>
      <c r="I351" s="51">
        <f t="shared" ref="I351" si="11">G351-H351</f>
        <v>8310</v>
      </c>
      <c r="J351" s="11" t="s">
        <v>345</v>
      </c>
    </row>
    <row r="354" spans="2:10">
      <c r="B354" s="193" t="s">
        <v>342</v>
      </c>
      <c r="C354" s="295" t="s">
        <v>70</v>
      </c>
      <c r="D354" s="295"/>
      <c r="E354" s="295"/>
      <c r="F354" s="245" t="s">
        <v>71</v>
      </c>
      <c r="G354" s="245"/>
      <c r="H354" s="248" t="s">
        <v>155</v>
      </c>
      <c r="I354" s="248"/>
      <c r="J354" s="248"/>
    </row>
    <row r="355" spans="2:10">
      <c r="C355" s="8"/>
      <c r="D355" s="8"/>
      <c r="E355" s="1"/>
      <c r="F355" s="245" t="s">
        <v>72</v>
      </c>
      <c r="G355" s="245"/>
      <c r="H355" s="245" t="s">
        <v>73</v>
      </c>
      <c r="I355" s="245"/>
      <c r="J355" s="245"/>
    </row>
    <row r="356" spans="2:10">
      <c r="B356" s="39" t="s">
        <v>74</v>
      </c>
      <c r="D356" s="8"/>
      <c r="E356" s="8"/>
      <c r="F356" s="8"/>
      <c r="G356" s="8"/>
    </row>
    <row r="357" spans="2:10" ht="16.5" customHeight="1">
      <c r="C357" s="295" t="s">
        <v>75</v>
      </c>
      <c r="D357" s="295"/>
      <c r="E357" s="295"/>
      <c r="F357" s="245" t="s">
        <v>71</v>
      </c>
      <c r="G357" s="245"/>
      <c r="H357" s="248" t="s">
        <v>265</v>
      </c>
      <c r="I357" s="248"/>
      <c r="J357" s="248"/>
    </row>
    <row r="358" spans="2:10">
      <c r="C358" s="8"/>
      <c r="D358" s="8"/>
      <c r="E358" s="8"/>
      <c r="F358" s="245" t="s">
        <v>72</v>
      </c>
      <c r="G358" s="245"/>
      <c r="H358" s="245" t="s">
        <v>73</v>
      </c>
      <c r="I358" s="245"/>
      <c r="J358" s="245"/>
    </row>
    <row r="363" spans="2:10">
      <c r="H363" s="13"/>
      <c r="I363" s="244" t="s">
        <v>132</v>
      </c>
      <c r="J363" s="244"/>
    </row>
    <row r="364" spans="2:10">
      <c r="F364" s="41"/>
      <c r="G364" s="41"/>
      <c r="H364" s="41"/>
    </row>
    <row r="365" spans="2:10">
      <c r="B365" s="265" t="s">
        <v>126</v>
      </c>
      <c r="C365" s="265"/>
      <c r="D365" s="265"/>
      <c r="E365" s="265"/>
      <c r="F365" s="265"/>
      <c r="G365" s="265"/>
      <c r="H365" s="265"/>
      <c r="I365" s="265"/>
    </row>
    <row r="366" spans="2:10">
      <c r="B366" s="265" t="s">
        <v>133</v>
      </c>
      <c r="C366" s="265"/>
      <c r="D366" s="265"/>
      <c r="E366" s="265"/>
      <c r="F366" s="265"/>
      <c r="G366" s="265"/>
      <c r="H366" s="265"/>
      <c r="I366" s="265"/>
    </row>
    <row r="367" spans="2:10">
      <c r="B367" s="265" t="s">
        <v>343</v>
      </c>
      <c r="C367" s="265"/>
      <c r="D367" s="265"/>
      <c r="E367" s="265"/>
      <c r="F367" s="265"/>
      <c r="G367" s="265"/>
      <c r="H367" s="265"/>
      <c r="I367" s="265"/>
    </row>
    <row r="368" spans="2:10">
      <c r="J368" s="12"/>
    </row>
    <row r="369" spans="2:10" ht="16.5" customHeight="1">
      <c r="B369" s="250" t="s">
        <v>29</v>
      </c>
      <c r="C369" s="40" t="s">
        <v>30</v>
      </c>
      <c r="D369" s="266" t="s">
        <v>150</v>
      </c>
      <c r="E369" s="252"/>
      <c r="F369" s="252"/>
      <c r="G369" s="252"/>
      <c r="H369" s="252"/>
      <c r="I369" s="267"/>
      <c r="J369" s="12"/>
    </row>
    <row r="370" spans="2:10">
      <c r="B370" s="250"/>
      <c r="C370" s="40" t="s">
        <v>31</v>
      </c>
      <c r="D370" s="251">
        <v>104021</v>
      </c>
      <c r="E370" s="251"/>
      <c r="F370" s="251"/>
      <c r="G370" s="251"/>
      <c r="H370" s="251"/>
      <c r="I370" s="251"/>
    </row>
    <row r="371" spans="2:10">
      <c r="B371" s="253"/>
      <c r="C371" s="253"/>
      <c r="D371" s="253"/>
      <c r="E371" s="253"/>
      <c r="F371" s="253"/>
      <c r="G371" s="253"/>
      <c r="H371" s="253"/>
      <c r="I371" s="253"/>
    </row>
    <row r="372" spans="2:10">
      <c r="B372" s="250" t="s">
        <v>32</v>
      </c>
      <c r="C372" s="40" t="s">
        <v>30</v>
      </c>
      <c r="D372" s="266" t="s">
        <v>150</v>
      </c>
      <c r="E372" s="252"/>
      <c r="F372" s="252"/>
      <c r="G372" s="252"/>
      <c r="H372" s="252"/>
      <c r="I372" s="267"/>
    </row>
    <row r="373" spans="2:10">
      <c r="B373" s="250"/>
      <c r="C373" s="40" t="s">
        <v>31</v>
      </c>
      <c r="D373" s="251">
        <v>104021</v>
      </c>
      <c r="E373" s="251"/>
      <c r="F373" s="251"/>
      <c r="G373" s="251"/>
      <c r="H373" s="251"/>
      <c r="I373" s="251"/>
    </row>
    <row r="374" spans="2:10">
      <c r="B374" s="252"/>
      <c r="C374" s="252"/>
      <c r="D374" s="252"/>
      <c r="E374" s="252"/>
      <c r="F374" s="252"/>
      <c r="G374" s="252"/>
      <c r="H374" s="252"/>
      <c r="I374" s="252"/>
    </row>
    <row r="375" spans="2:10">
      <c r="B375" s="250" t="s">
        <v>33</v>
      </c>
      <c r="C375" s="250"/>
      <c r="D375" s="251">
        <v>11006</v>
      </c>
      <c r="E375" s="251"/>
      <c r="F375" s="251"/>
      <c r="G375" s="251"/>
      <c r="H375" s="251"/>
      <c r="I375" s="251"/>
    </row>
    <row r="376" spans="2:10">
      <c r="B376" s="253"/>
      <c r="C376" s="253"/>
      <c r="D376" s="299"/>
      <c r="E376" s="299"/>
      <c r="F376" s="299"/>
      <c r="G376" s="299"/>
      <c r="H376" s="299"/>
    </row>
    <row r="377" spans="2:10">
      <c r="B377" s="250" t="s">
        <v>34</v>
      </c>
      <c r="C377" s="250"/>
      <c r="D377" s="251">
        <v>1</v>
      </c>
      <c r="E377" s="251"/>
      <c r="F377" s="251"/>
      <c r="G377" s="251"/>
      <c r="H377" s="251"/>
      <c r="I377" s="251"/>
    </row>
    <row r="378" spans="2:10">
      <c r="B378" s="252"/>
      <c r="C378" s="252"/>
      <c r="D378" s="252"/>
      <c r="E378" s="252"/>
      <c r="F378" s="252"/>
      <c r="G378" s="252"/>
      <c r="H378" s="252"/>
      <c r="I378" s="252"/>
    </row>
    <row r="379" spans="2:10">
      <c r="B379" s="254" t="s">
        <v>129</v>
      </c>
      <c r="C379" s="40" t="s">
        <v>37</v>
      </c>
      <c r="D379" s="296" t="s">
        <v>148</v>
      </c>
      <c r="E379" s="297"/>
      <c r="F379" s="297"/>
      <c r="G379" s="297"/>
      <c r="H379" s="297"/>
      <c r="I379" s="298"/>
    </row>
    <row r="380" spans="2:10">
      <c r="B380" s="254"/>
      <c r="C380" s="40" t="s">
        <v>38</v>
      </c>
      <c r="D380" s="296" t="s">
        <v>148</v>
      </c>
      <c r="E380" s="297"/>
      <c r="F380" s="297"/>
      <c r="G380" s="297"/>
      <c r="H380" s="297"/>
      <c r="I380" s="298"/>
    </row>
    <row r="381" spans="2:10">
      <c r="B381" s="254"/>
      <c r="C381" s="40" t="s">
        <v>39</v>
      </c>
      <c r="D381" s="251" t="s">
        <v>149</v>
      </c>
      <c r="E381" s="251"/>
      <c r="F381" s="251"/>
      <c r="G381" s="251"/>
      <c r="H381" s="251"/>
      <c r="I381" s="251"/>
    </row>
    <row r="382" spans="2:10">
      <c r="B382" s="253"/>
      <c r="C382" s="253"/>
      <c r="D382" s="299"/>
      <c r="E382" s="299"/>
      <c r="F382" s="299"/>
      <c r="G382" s="299"/>
      <c r="H382" s="299"/>
    </row>
    <row r="383" spans="2:10" ht="29.25" customHeight="1">
      <c r="B383" s="256" t="s">
        <v>130</v>
      </c>
      <c r="C383" s="40" t="s">
        <v>41</v>
      </c>
      <c r="D383" s="262" t="s">
        <v>151</v>
      </c>
      <c r="E383" s="263"/>
      <c r="F383" s="263"/>
      <c r="G383" s="263"/>
      <c r="H383" s="263"/>
      <c r="I383" s="264"/>
    </row>
    <row r="384" spans="2:10">
      <c r="B384" s="258"/>
      <c r="C384" s="40" t="s">
        <v>42</v>
      </c>
      <c r="D384" s="251">
        <v>1108</v>
      </c>
      <c r="E384" s="251"/>
      <c r="F384" s="251"/>
      <c r="G384" s="251"/>
      <c r="H384" s="251"/>
      <c r="I384" s="251"/>
    </row>
    <row r="385" spans="2:10" ht="30" customHeight="1">
      <c r="B385" s="258"/>
      <c r="C385" s="40" t="s">
        <v>43</v>
      </c>
      <c r="D385" s="262" t="s">
        <v>327</v>
      </c>
      <c r="E385" s="263"/>
      <c r="F385" s="263"/>
      <c r="G385" s="263"/>
      <c r="H385" s="263"/>
      <c r="I385" s="264"/>
    </row>
    <row r="386" spans="2:10">
      <c r="B386" s="260"/>
      <c r="C386" s="40" t="s">
        <v>44</v>
      </c>
      <c r="D386" s="251">
        <v>11001</v>
      </c>
      <c r="E386" s="251"/>
      <c r="F386" s="251"/>
      <c r="G386" s="251"/>
      <c r="H386" s="251"/>
      <c r="I386" s="251"/>
    </row>
    <row r="387" spans="2:10">
      <c r="B387" s="253"/>
      <c r="C387" s="253"/>
      <c r="D387" s="299"/>
      <c r="E387" s="299"/>
      <c r="F387" s="299"/>
      <c r="G387" s="299"/>
      <c r="H387" s="299"/>
    </row>
    <row r="388" spans="2:10">
      <c r="B388" s="250" t="s">
        <v>131</v>
      </c>
      <c r="C388" s="250"/>
      <c r="D388" s="251" t="s">
        <v>154</v>
      </c>
      <c r="E388" s="251"/>
      <c r="F388" s="251"/>
      <c r="G388" s="251"/>
      <c r="H388" s="251"/>
      <c r="I388" s="251"/>
    </row>
    <row r="390" spans="2:10" ht="33.75" customHeight="1">
      <c r="B390" s="46"/>
      <c r="C390" s="46"/>
      <c r="D390" s="300" t="s">
        <v>134</v>
      </c>
      <c r="E390" s="301"/>
      <c r="F390" s="300" t="s">
        <v>135</v>
      </c>
      <c r="G390" s="301"/>
      <c r="H390" s="302" t="s">
        <v>136</v>
      </c>
      <c r="I390" s="302" t="s">
        <v>137</v>
      </c>
      <c r="J390" s="302" t="s">
        <v>138</v>
      </c>
    </row>
    <row r="391" spans="2:10" ht="58.5" customHeight="1">
      <c r="B391" s="40" t="s">
        <v>139</v>
      </c>
      <c r="C391" s="49">
        <v>1108</v>
      </c>
      <c r="D391" s="3" t="s">
        <v>2</v>
      </c>
      <c r="E391" s="3" t="s">
        <v>140</v>
      </c>
      <c r="F391" s="3" t="s">
        <v>2</v>
      </c>
      <c r="G391" s="3" t="s">
        <v>140</v>
      </c>
      <c r="H391" s="303"/>
      <c r="I391" s="303"/>
      <c r="J391" s="303"/>
    </row>
    <row r="392" spans="2:10">
      <c r="B392" s="40" t="s">
        <v>141</v>
      </c>
      <c r="C392" s="49">
        <v>11001</v>
      </c>
      <c r="D392" s="3">
        <v>1</v>
      </c>
      <c r="E392" s="3">
        <v>2</v>
      </c>
      <c r="F392" s="3">
        <v>3</v>
      </c>
      <c r="G392" s="3">
        <v>4</v>
      </c>
      <c r="H392" s="3">
        <v>5</v>
      </c>
      <c r="I392" s="3">
        <v>6</v>
      </c>
      <c r="J392" s="3">
        <v>7</v>
      </c>
    </row>
    <row r="393" spans="2:10" ht="30.75" customHeight="1">
      <c r="B393" s="40" t="s">
        <v>142</v>
      </c>
      <c r="C393" s="262" t="s">
        <v>328</v>
      </c>
      <c r="D393" s="263"/>
      <c r="E393" s="263"/>
      <c r="F393" s="263"/>
      <c r="G393" s="263"/>
      <c r="H393" s="263"/>
      <c r="I393" s="263"/>
      <c r="J393" s="264"/>
    </row>
    <row r="394" spans="2:10" ht="94.5">
      <c r="B394" s="40" t="s">
        <v>143</v>
      </c>
      <c r="C394" s="42" t="s">
        <v>296</v>
      </c>
      <c r="D394" s="47" t="s">
        <v>28</v>
      </c>
      <c r="E394" s="47" t="s">
        <v>28</v>
      </c>
      <c r="F394" s="47" t="s">
        <v>28</v>
      </c>
      <c r="G394" s="11"/>
      <c r="H394" s="47" t="s">
        <v>28</v>
      </c>
      <c r="I394" s="47" t="s">
        <v>28</v>
      </c>
      <c r="J394" s="47" t="s">
        <v>28</v>
      </c>
    </row>
    <row r="395" spans="2:10" ht="27">
      <c r="B395" s="40" t="s">
        <v>144</v>
      </c>
      <c r="C395" s="42" t="s">
        <v>169</v>
      </c>
      <c r="D395" s="47" t="s">
        <v>28</v>
      </c>
      <c r="E395" s="47" t="s">
        <v>28</v>
      </c>
      <c r="F395" s="47" t="s">
        <v>28</v>
      </c>
      <c r="G395" s="47" t="s">
        <v>27</v>
      </c>
      <c r="H395" s="47" t="s">
        <v>28</v>
      </c>
      <c r="I395" s="47" t="s">
        <v>28</v>
      </c>
      <c r="J395" s="47" t="s">
        <v>28</v>
      </c>
    </row>
    <row r="396" spans="2:10" ht="40.5">
      <c r="B396" s="155" t="s">
        <v>282</v>
      </c>
      <c r="C396" s="163" t="s">
        <v>184</v>
      </c>
      <c r="D396" s="47" t="s">
        <v>28</v>
      </c>
      <c r="E396" s="47" t="s">
        <v>28</v>
      </c>
      <c r="F396" s="47" t="s">
        <v>28</v>
      </c>
      <c r="G396" s="11"/>
      <c r="H396" s="47" t="s">
        <v>28</v>
      </c>
      <c r="I396" s="47" t="s">
        <v>28</v>
      </c>
      <c r="J396" s="47" t="s">
        <v>28</v>
      </c>
    </row>
    <row r="397" spans="2:10">
      <c r="B397" s="293" t="s">
        <v>146</v>
      </c>
      <c r="C397" s="293"/>
      <c r="D397" s="46"/>
      <c r="E397" s="46"/>
      <c r="F397" s="46"/>
      <c r="G397" s="46"/>
      <c r="H397" s="46"/>
      <c r="I397" s="46"/>
      <c r="J397" s="46"/>
    </row>
    <row r="398" spans="2:10" ht="100.5" customHeight="1">
      <c r="B398" s="309" t="s">
        <v>201</v>
      </c>
      <c r="C398" s="310"/>
      <c r="D398" s="56">
        <v>10</v>
      </c>
      <c r="E398" s="56">
        <f t="shared" ref="E398:E401" si="12">D398</f>
        <v>10</v>
      </c>
      <c r="F398" s="56"/>
      <c r="G398" s="56">
        <f>F398</f>
        <v>0</v>
      </c>
      <c r="H398" s="56">
        <v>4</v>
      </c>
      <c r="I398" s="56">
        <f>G398-H398</f>
        <v>-4</v>
      </c>
      <c r="J398" s="85" t="s">
        <v>331</v>
      </c>
    </row>
    <row r="399" spans="2:10" ht="69" customHeight="1">
      <c r="B399" s="309" t="s">
        <v>202</v>
      </c>
      <c r="C399" s="310"/>
      <c r="D399" s="56">
        <v>45</v>
      </c>
      <c r="E399" s="56">
        <f t="shared" si="12"/>
        <v>45</v>
      </c>
      <c r="F399" s="56"/>
      <c r="G399" s="56">
        <f t="shared" ref="G399:G401" si="13">F399</f>
        <v>0</v>
      </c>
      <c r="H399" s="56">
        <v>34</v>
      </c>
      <c r="I399" s="56">
        <f t="shared" ref="I399:I401" si="14">G399-H399</f>
        <v>-34</v>
      </c>
      <c r="J399" s="85" t="s">
        <v>331</v>
      </c>
    </row>
    <row r="400" spans="2:10" ht="49.5" customHeight="1">
      <c r="B400" s="309" t="s">
        <v>203</v>
      </c>
      <c r="C400" s="310"/>
      <c r="D400" s="56">
        <v>4</v>
      </c>
      <c r="E400" s="56">
        <f t="shared" si="12"/>
        <v>4</v>
      </c>
      <c r="F400" s="56"/>
      <c r="G400" s="56">
        <f t="shared" si="13"/>
        <v>0</v>
      </c>
      <c r="H400" s="56">
        <v>4</v>
      </c>
      <c r="I400" s="56">
        <f t="shared" si="14"/>
        <v>-4</v>
      </c>
      <c r="J400" s="85" t="s">
        <v>331</v>
      </c>
    </row>
    <row r="401" spans="2:10" ht="103.5" customHeight="1">
      <c r="B401" s="309" t="s">
        <v>204</v>
      </c>
      <c r="C401" s="310"/>
      <c r="D401" s="56">
        <v>12</v>
      </c>
      <c r="E401" s="56">
        <f t="shared" si="12"/>
        <v>12</v>
      </c>
      <c r="F401" s="56"/>
      <c r="G401" s="56">
        <f t="shared" si="13"/>
        <v>0</v>
      </c>
      <c r="H401" s="56">
        <v>14</v>
      </c>
      <c r="I401" s="56">
        <f t="shared" si="14"/>
        <v>-14</v>
      </c>
      <c r="J401" s="85" t="s">
        <v>332</v>
      </c>
    </row>
    <row r="402" spans="2:10" ht="117" customHeight="1">
      <c r="B402" s="294" t="s">
        <v>147</v>
      </c>
      <c r="C402" s="294"/>
      <c r="D402" s="51">
        <v>2495967.9</v>
      </c>
      <c r="E402" s="51">
        <v>2428148.2999999998</v>
      </c>
      <c r="F402" s="51">
        <v>1725606.3</v>
      </c>
      <c r="G402" s="51">
        <v>1649276.7</v>
      </c>
      <c r="H402" s="51">
        <v>1555112.84</v>
      </c>
      <c r="I402" s="51">
        <f>G402-H402</f>
        <v>94163.85999999987</v>
      </c>
      <c r="J402" s="85" t="s">
        <v>346</v>
      </c>
    </row>
    <row r="405" spans="2:10">
      <c r="B405" s="193" t="s">
        <v>342</v>
      </c>
      <c r="C405" s="295" t="s">
        <v>70</v>
      </c>
      <c r="D405" s="295"/>
      <c r="E405" s="295"/>
      <c r="F405" s="245" t="s">
        <v>71</v>
      </c>
      <c r="G405" s="245"/>
      <c r="H405" s="248" t="s">
        <v>155</v>
      </c>
      <c r="I405" s="248"/>
      <c r="J405" s="248"/>
    </row>
    <row r="406" spans="2:10">
      <c r="C406" s="8"/>
      <c r="D406" s="8"/>
      <c r="E406" s="1"/>
      <c r="F406" s="245" t="s">
        <v>72</v>
      </c>
      <c r="G406" s="245"/>
      <c r="H406" s="245" t="s">
        <v>73</v>
      </c>
      <c r="I406" s="245"/>
      <c r="J406" s="245"/>
    </row>
    <row r="407" spans="2:10">
      <c r="B407" s="39" t="s">
        <v>74</v>
      </c>
      <c r="D407" s="8"/>
      <c r="E407" s="8"/>
      <c r="F407" s="8"/>
      <c r="G407" s="8"/>
    </row>
    <row r="408" spans="2:10" ht="16.5" customHeight="1">
      <c r="C408" s="295" t="s">
        <v>75</v>
      </c>
      <c r="D408" s="295"/>
      <c r="E408" s="295"/>
      <c r="F408" s="245" t="s">
        <v>71</v>
      </c>
      <c r="G408" s="245"/>
      <c r="H408" s="248" t="s">
        <v>265</v>
      </c>
      <c r="I408" s="248"/>
      <c r="J408" s="248"/>
    </row>
    <row r="409" spans="2:10">
      <c r="C409" s="8"/>
      <c r="D409" s="8"/>
      <c r="E409" s="8"/>
      <c r="F409" s="245" t="s">
        <v>72</v>
      </c>
      <c r="G409" s="245"/>
      <c r="H409" s="245" t="s">
        <v>73</v>
      </c>
      <c r="I409" s="245"/>
      <c r="J409" s="245"/>
    </row>
    <row r="413" spans="2:10">
      <c r="H413" s="13"/>
      <c r="I413" s="244" t="s">
        <v>132</v>
      </c>
      <c r="J413" s="244"/>
    </row>
    <row r="414" spans="2:10">
      <c r="F414" s="82"/>
      <c r="G414" s="82"/>
      <c r="H414" s="82"/>
    </row>
    <row r="415" spans="2:10">
      <c r="B415" s="265" t="s">
        <v>126</v>
      </c>
      <c r="C415" s="265"/>
      <c r="D415" s="265"/>
      <c r="E415" s="265"/>
      <c r="F415" s="265"/>
      <c r="G415" s="265"/>
      <c r="H415" s="265"/>
      <c r="I415" s="265"/>
    </row>
    <row r="416" spans="2:10">
      <c r="B416" s="265" t="s">
        <v>133</v>
      </c>
      <c r="C416" s="265"/>
      <c r="D416" s="265"/>
      <c r="E416" s="265"/>
      <c r="F416" s="265"/>
      <c r="G416" s="265"/>
      <c r="H416" s="265"/>
      <c r="I416" s="265"/>
    </row>
    <row r="417" spans="2:10">
      <c r="B417" s="265" t="s">
        <v>343</v>
      </c>
      <c r="C417" s="265"/>
      <c r="D417" s="265"/>
      <c r="E417" s="265"/>
      <c r="F417" s="265"/>
      <c r="G417" s="265"/>
      <c r="H417" s="265"/>
      <c r="I417" s="265"/>
    </row>
    <row r="418" spans="2:10">
      <c r="J418" s="12"/>
    </row>
    <row r="419" spans="2:10">
      <c r="B419" s="250" t="s">
        <v>29</v>
      </c>
      <c r="C419" s="81" t="s">
        <v>30</v>
      </c>
      <c r="D419" s="266" t="s">
        <v>150</v>
      </c>
      <c r="E419" s="252"/>
      <c r="F419" s="252"/>
      <c r="G419" s="252"/>
      <c r="H419" s="252"/>
      <c r="I419" s="267"/>
      <c r="J419" s="12"/>
    </row>
    <row r="420" spans="2:10">
      <c r="B420" s="250"/>
      <c r="C420" s="81" t="s">
        <v>31</v>
      </c>
      <c r="D420" s="251">
        <v>104021</v>
      </c>
      <c r="E420" s="251"/>
      <c r="F420" s="251"/>
      <c r="G420" s="251"/>
      <c r="H420" s="251"/>
      <c r="I420" s="251"/>
    </row>
    <row r="421" spans="2:10">
      <c r="B421" s="253"/>
      <c r="C421" s="253"/>
      <c r="D421" s="253"/>
      <c r="E421" s="253"/>
      <c r="F421" s="253"/>
      <c r="G421" s="253"/>
      <c r="H421" s="253"/>
      <c r="I421" s="253"/>
    </row>
    <row r="422" spans="2:10">
      <c r="B422" s="250" t="s">
        <v>32</v>
      </c>
      <c r="C422" s="81" t="s">
        <v>30</v>
      </c>
      <c r="D422" s="266" t="s">
        <v>150</v>
      </c>
      <c r="E422" s="252"/>
      <c r="F422" s="252"/>
      <c r="G422" s="252"/>
      <c r="H422" s="252"/>
      <c r="I422" s="267"/>
    </row>
    <row r="423" spans="2:10">
      <c r="B423" s="250"/>
      <c r="C423" s="81" t="s">
        <v>31</v>
      </c>
      <c r="D423" s="251">
        <v>104021</v>
      </c>
      <c r="E423" s="251"/>
      <c r="F423" s="251"/>
      <c r="G423" s="251"/>
      <c r="H423" s="251"/>
      <c r="I423" s="251"/>
    </row>
    <row r="424" spans="2:10">
      <c r="B424" s="252"/>
      <c r="C424" s="252"/>
      <c r="D424" s="252"/>
      <c r="E424" s="252"/>
      <c r="F424" s="252"/>
      <c r="G424" s="252"/>
      <c r="H424" s="252"/>
      <c r="I424" s="252"/>
    </row>
    <row r="425" spans="2:10">
      <c r="B425" s="250" t="s">
        <v>33</v>
      </c>
      <c r="C425" s="250"/>
      <c r="D425" s="251">
        <v>1006</v>
      </c>
      <c r="E425" s="251"/>
      <c r="F425" s="251"/>
      <c r="G425" s="251"/>
      <c r="H425" s="251"/>
      <c r="I425" s="251"/>
    </row>
    <row r="426" spans="2:10">
      <c r="B426" s="253"/>
      <c r="C426" s="253"/>
      <c r="D426" s="299"/>
      <c r="E426" s="299"/>
      <c r="F426" s="299"/>
      <c r="G426" s="299"/>
      <c r="H426" s="299"/>
    </row>
    <row r="427" spans="2:10">
      <c r="B427" s="250" t="s">
        <v>34</v>
      </c>
      <c r="C427" s="250"/>
      <c r="D427" s="251">
        <v>1</v>
      </c>
      <c r="E427" s="251"/>
      <c r="F427" s="251"/>
      <c r="G427" s="251"/>
      <c r="H427" s="251"/>
      <c r="I427" s="251"/>
    </row>
    <row r="428" spans="2:10">
      <c r="B428" s="252"/>
      <c r="C428" s="252"/>
      <c r="D428" s="252"/>
      <c r="E428" s="252"/>
      <c r="F428" s="252"/>
      <c r="G428" s="252"/>
      <c r="H428" s="252"/>
      <c r="I428" s="252"/>
    </row>
    <row r="429" spans="2:10">
      <c r="B429" s="254" t="s">
        <v>129</v>
      </c>
      <c r="C429" s="81" t="s">
        <v>37</v>
      </c>
      <c r="D429" s="296" t="s">
        <v>148</v>
      </c>
      <c r="E429" s="297"/>
      <c r="F429" s="297"/>
      <c r="G429" s="297"/>
      <c r="H429" s="297"/>
      <c r="I429" s="298"/>
    </row>
    <row r="430" spans="2:10">
      <c r="B430" s="254"/>
      <c r="C430" s="81" t="s">
        <v>38</v>
      </c>
      <c r="D430" s="296" t="s">
        <v>148</v>
      </c>
      <c r="E430" s="297"/>
      <c r="F430" s="297"/>
      <c r="G430" s="297"/>
      <c r="H430" s="297"/>
      <c r="I430" s="298"/>
    </row>
    <row r="431" spans="2:10">
      <c r="B431" s="254"/>
      <c r="C431" s="81" t="s">
        <v>39</v>
      </c>
      <c r="D431" s="251" t="s">
        <v>149</v>
      </c>
      <c r="E431" s="251"/>
      <c r="F431" s="251"/>
      <c r="G431" s="251"/>
      <c r="H431" s="251"/>
      <c r="I431" s="251"/>
    </row>
    <row r="432" spans="2:10">
      <c r="B432" s="253"/>
      <c r="C432" s="253"/>
      <c r="D432" s="299"/>
      <c r="E432" s="299"/>
      <c r="F432" s="299"/>
      <c r="G432" s="299"/>
      <c r="H432" s="299"/>
    </row>
    <row r="433" spans="2:10" ht="26.25" customHeight="1">
      <c r="B433" s="256" t="s">
        <v>130</v>
      </c>
      <c r="C433" s="81" t="s">
        <v>41</v>
      </c>
      <c r="D433" s="262" t="s">
        <v>151</v>
      </c>
      <c r="E433" s="263"/>
      <c r="F433" s="263"/>
      <c r="G433" s="263"/>
      <c r="H433" s="263"/>
      <c r="I433" s="264"/>
    </row>
    <row r="434" spans="2:10">
      <c r="B434" s="258"/>
      <c r="C434" s="81" t="s">
        <v>42</v>
      </c>
      <c r="D434" s="251">
        <v>1108</v>
      </c>
      <c r="E434" s="251"/>
      <c r="F434" s="251"/>
      <c r="G434" s="251"/>
      <c r="H434" s="251"/>
      <c r="I434" s="251"/>
    </row>
    <row r="435" spans="2:10" ht="27" customHeight="1">
      <c r="B435" s="258"/>
      <c r="C435" s="81" t="s">
        <v>43</v>
      </c>
      <c r="D435" s="262" t="s">
        <v>238</v>
      </c>
      <c r="E435" s="263"/>
      <c r="F435" s="263"/>
      <c r="G435" s="263"/>
      <c r="H435" s="263"/>
      <c r="I435" s="264"/>
    </row>
    <row r="436" spans="2:10">
      <c r="B436" s="260"/>
      <c r="C436" s="81" t="s">
        <v>44</v>
      </c>
      <c r="D436" s="251">
        <v>11002</v>
      </c>
      <c r="E436" s="251"/>
      <c r="F436" s="251"/>
      <c r="G436" s="251"/>
      <c r="H436" s="251"/>
      <c r="I436" s="251"/>
    </row>
    <row r="437" spans="2:10">
      <c r="B437" s="253"/>
      <c r="C437" s="253"/>
      <c r="D437" s="299"/>
      <c r="E437" s="299"/>
      <c r="F437" s="299"/>
      <c r="G437" s="299"/>
      <c r="H437" s="299"/>
    </row>
    <row r="438" spans="2:10">
      <c r="B438" s="250" t="s">
        <v>131</v>
      </c>
      <c r="C438" s="250"/>
      <c r="D438" s="251" t="s">
        <v>154</v>
      </c>
      <c r="E438" s="251"/>
      <c r="F438" s="251"/>
      <c r="G438" s="251"/>
      <c r="H438" s="251"/>
      <c r="I438" s="251"/>
    </row>
    <row r="440" spans="2:10" ht="67.5" customHeight="1">
      <c r="B440" s="46"/>
      <c r="C440" s="46"/>
      <c r="D440" s="300" t="s">
        <v>134</v>
      </c>
      <c r="E440" s="301"/>
      <c r="F440" s="300" t="s">
        <v>135</v>
      </c>
      <c r="G440" s="301"/>
      <c r="H440" s="302" t="s">
        <v>136</v>
      </c>
      <c r="I440" s="302" t="s">
        <v>137</v>
      </c>
      <c r="J440" s="302" t="s">
        <v>138</v>
      </c>
    </row>
    <row r="441" spans="2:10" ht="27">
      <c r="B441" s="81" t="s">
        <v>139</v>
      </c>
      <c r="C441" s="84">
        <v>1108</v>
      </c>
      <c r="D441" s="3" t="s">
        <v>2</v>
      </c>
      <c r="E441" s="3" t="s">
        <v>140</v>
      </c>
      <c r="F441" s="3" t="s">
        <v>2</v>
      </c>
      <c r="G441" s="3" t="s">
        <v>140</v>
      </c>
      <c r="H441" s="303"/>
      <c r="I441" s="303"/>
      <c r="J441" s="303"/>
    </row>
    <row r="442" spans="2:10">
      <c r="B442" s="81" t="s">
        <v>141</v>
      </c>
      <c r="C442" s="84">
        <v>11002</v>
      </c>
      <c r="D442" s="3">
        <v>1</v>
      </c>
      <c r="E442" s="3">
        <v>2</v>
      </c>
      <c r="F442" s="3">
        <v>3</v>
      </c>
      <c r="G442" s="3">
        <v>4</v>
      </c>
      <c r="H442" s="3">
        <v>5</v>
      </c>
      <c r="I442" s="3">
        <v>6</v>
      </c>
      <c r="J442" s="3">
        <v>7</v>
      </c>
    </row>
    <row r="443" spans="2:10" ht="33.75" customHeight="1">
      <c r="B443" s="81" t="s">
        <v>142</v>
      </c>
      <c r="C443" s="262" t="s">
        <v>238</v>
      </c>
      <c r="D443" s="263"/>
      <c r="E443" s="263"/>
      <c r="F443" s="263"/>
      <c r="G443" s="263"/>
      <c r="H443" s="263"/>
      <c r="I443" s="263"/>
      <c r="J443" s="264"/>
    </row>
    <row r="444" spans="2:10" ht="166.5" customHeight="1">
      <c r="B444" s="81" t="s">
        <v>143</v>
      </c>
      <c r="C444" s="83" t="s">
        <v>307</v>
      </c>
      <c r="D444" s="47" t="s">
        <v>28</v>
      </c>
      <c r="E444" s="47" t="s">
        <v>28</v>
      </c>
      <c r="F444" s="47" t="s">
        <v>28</v>
      </c>
      <c r="G444" s="11"/>
      <c r="H444" s="47" t="s">
        <v>28</v>
      </c>
      <c r="I444" s="47" t="s">
        <v>28</v>
      </c>
      <c r="J444" s="47" t="s">
        <v>28</v>
      </c>
    </row>
    <row r="445" spans="2:10" ht="27">
      <c r="B445" s="81" t="s">
        <v>144</v>
      </c>
      <c r="C445" s="83" t="s">
        <v>169</v>
      </c>
      <c r="D445" s="47" t="s">
        <v>28</v>
      </c>
      <c r="E445" s="47" t="s">
        <v>28</v>
      </c>
      <c r="F445" s="47" t="s">
        <v>28</v>
      </c>
      <c r="G445" s="47" t="s">
        <v>27</v>
      </c>
      <c r="H445" s="47" t="s">
        <v>28</v>
      </c>
      <c r="I445" s="47" t="s">
        <v>28</v>
      </c>
      <c r="J445" s="47" t="s">
        <v>28</v>
      </c>
    </row>
    <row r="446" spans="2:10" ht="74.25" customHeight="1">
      <c r="B446" s="155" t="s">
        <v>282</v>
      </c>
      <c r="C446" s="83" t="s">
        <v>171</v>
      </c>
      <c r="D446" s="47" t="s">
        <v>28</v>
      </c>
      <c r="E446" s="47" t="s">
        <v>28</v>
      </c>
      <c r="F446" s="47" t="s">
        <v>28</v>
      </c>
      <c r="G446" s="11"/>
      <c r="H446" s="47" t="s">
        <v>28</v>
      </c>
      <c r="I446" s="47" t="s">
        <v>28</v>
      </c>
      <c r="J446" s="47" t="s">
        <v>28</v>
      </c>
    </row>
    <row r="447" spans="2:10">
      <c r="B447" s="293" t="s">
        <v>146</v>
      </c>
      <c r="C447" s="293"/>
      <c r="D447" s="46"/>
      <c r="E447" s="46"/>
      <c r="F447" s="46"/>
      <c r="G447" s="46"/>
      <c r="H447" s="46"/>
      <c r="I447" s="46"/>
      <c r="J447" s="46"/>
    </row>
    <row r="448" spans="2:10" ht="32.25" customHeight="1">
      <c r="B448" s="308" t="s">
        <v>239</v>
      </c>
      <c r="C448" s="308"/>
      <c r="D448" s="56" t="s">
        <v>297</v>
      </c>
      <c r="E448" s="56" t="str">
        <f t="shared" ref="E448:E449" si="15">D448</f>
        <v xml:space="preserve"> 3200 </v>
      </c>
      <c r="F448" s="56" t="s">
        <v>297</v>
      </c>
      <c r="G448" s="56" t="str">
        <f>F448</f>
        <v xml:space="preserve"> 3200 </v>
      </c>
      <c r="H448" s="56" t="s">
        <v>297</v>
      </c>
      <c r="I448" s="56">
        <f>G448-H448</f>
        <v>0</v>
      </c>
      <c r="J448" s="11"/>
    </row>
    <row r="449" spans="2:10" ht="44.25" customHeight="1">
      <c r="B449" s="308" t="s">
        <v>240</v>
      </c>
      <c r="C449" s="308"/>
      <c r="D449" s="56" t="s">
        <v>298</v>
      </c>
      <c r="E449" s="56" t="str">
        <f t="shared" si="15"/>
        <v xml:space="preserve"> 100 </v>
      </c>
      <c r="F449" s="56" t="s">
        <v>298</v>
      </c>
      <c r="G449" s="56" t="str">
        <f t="shared" ref="G449" si="16">F449</f>
        <v xml:space="preserve"> 100 </v>
      </c>
      <c r="H449" s="56" t="s">
        <v>298</v>
      </c>
      <c r="I449" s="56">
        <f t="shared" ref="I449" si="17">G449-H449</f>
        <v>0</v>
      </c>
      <c r="J449" s="11"/>
    </row>
    <row r="450" spans="2:10" ht="195.75" customHeight="1">
      <c r="B450" s="319" t="s">
        <v>147</v>
      </c>
      <c r="C450" s="320"/>
      <c r="D450" s="51">
        <v>243512.5</v>
      </c>
      <c r="E450" s="51">
        <f>D450</f>
        <v>243512.5</v>
      </c>
      <c r="F450" s="51">
        <v>158371.29999999999</v>
      </c>
      <c r="G450" s="51">
        <f>F450</f>
        <v>158371.29999999999</v>
      </c>
      <c r="H450" s="51">
        <v>143950.34</v>
      </c>
      <c r="I450" s="51">
        <f>G450-H450</f>
        <v>14420.959999999992</v>
      </c>
      <c r="J450" s="85" t="s">
        <v>354</v>
      </c>
    </row>
    <row r="451" spans="2:10" ht="17.25">
      <c r="J451" s="203"/>
    </row>
    <row r="453" spans="2:10">
      <c r="B453" s="193" t="s">
        <v>342</v>
      </c>
      <c r="C453" s="295" t="s">
        <v>70</v>
      </c>
      <c r="D453" s="295"/>
      <c r="E453" s="295"/>
      <c r="F453" s="245" t="s">
        <v>71</v>
      </c>
      <c r="G453" s="245"/>
      <c r="H453" s="248" t="s">
        <v>155</v>
      </c>
      <c r="I453" s="248"/>
      <c r="J453" s="248"/>
    </row>
    <row r="454" spans="2:10">
      <c r="C454" s="8"/>
      <c r="D454" s="8"/>
      <c r="E454" s="1"/>
      <c r="F454" s="245" t="s">
        <v>72</v>
      </c>
      <c r="G454" s="245"/>
      <c r="H454" s="245" t="s">
        <v>73</v>
      </c>
      <c r="I454" s="245"/>
      <c r="J454" s="245"/>
    </row>
    <row r="455" spans="2:10">
      <c r="B455" s="80" t="s">
        <v>74</v>
      </c>
      <c r="D455" s="8"/>
      <c r="E455" s="8"/>
      <c r="F455" s="8"/>
      <c r="G455" s="8"/>
    </row>
    <row r="456" spans="2:10" ht="16.5" customHeight="1">
      <c r="C456" s="295" t="s">
        <v>75</v>
      </c>
      <c r="D456" s="295"/>
      <c r="E456" s="295"/>
      <c r="F456" s="245" t="s">
        <v>71</v>
      </c>
      <c r="G456" s="245"/>
      <c r="H456" s="248" t="s">
        <v>265</v>
      </c>
      <c r="I456" s="248"/>
      <c r="J456" s="248"/>
    </row>
    <row r="457" spans="2:10">
      <c r="C457" s="8"/>
      <c r="D457" s="8"/>
      <c r="E457" s="8"/>
      <c r="F457" s="245" t="s">
        <v>72</v>
      </c>
      <c r="G457" s="245"/>
      <c r="H457" s="245" t="s">
        <v>73</v>
      </c>
      <c r="I457" s="245"/>
      <c r="J457" s="245"/>
    </row>
    <row r="458" spans="2:10">
      <c r="H458" s="13"/>
      <c r="I458" s="244" t="s">
        <v>132</v>
      </c>
      <c r="J458" s="244"/>
    </row>
    <row r="459" spans="2:10">
      <c r="F459" s="41"/>
      <c r="G459" s="41"/>
      <c r="H459" s="41"/>
    </row>
    <row r="460" spans="2:10">
      <c r="B460" s="265" t="s">
        <v>126</v>
      </c>
      <c r="C460" s="265"/>
      <c r="D460" s="265"/>
      <c r="E460" s="265"/>
      <c r="F460" s="265"/>
      <c r="G460" s="265"/>
      <c r="H460" s="265"/>
      <c r="I460" s="265"/>
    </row>
    <row r="461" spans="2:10">
      <c r="B461" s="265" t="s">
        <v>133</v>
      </c>
      <c r="C461" s="265"/>
      <c r="D461" s="265"/>
      <c r="E461" s="265"/>
      <c r="F461" s="265"/>
      <c r="G461" s="265"/>
      <c r="H461" s="265"/>
      <c r="I461" s="265"/>
    </row>
    <row r="462" spans="2:10">
      <c r="B462" s="265" t="s">
        <v>343</v>
      </c>
      <c r="C462" s="265"/>
      <c r="D462" s="265"/>
      <c r="E462" s="265"/>
      <c r="F462" s="265"/>
      <c r="G462" s="265"/>
      <c r="H462" s="265"/>
      <c r="I462" s="265"/>
    </row>
    <row r="463" spans="2:10">
      <c r="J463" s="12"/>
    </row>
    <row r="464" spans="2:10">
      <c r="B464" s="250" t="s">
        <v>29</v>
      </c>
      <c r="C464" s="40" t="s">
        <v>30</v>
      </c>
      <c r="D464" s="266" t="s">
        <v>150</v>
      </c>
      <c r="E464" s="252"/>
      <c r="F464" s="252"/>
      <c r="G464" s="252"/>
      <c r="H464" s="252"/>
      <c r="I464" s="267"/>
      <c r="J464" s="12"/>
    </row>
    <row r="465" spans="2:9">
      <c r="B465" s="250"/>
      <c r="C465" s="40" t="s">
        <v>31</v>
      </c>
      <c r="D465" s="251">
        <v>104021</v>
      </c>
      <c r="E465" s="251"/>
      <c r="F465" s="251"/>
      <c r="G465" s="251"/>
      <c r="H465" s="251"/>
      <c r="I465" s="251"/>
    </row>
    <row r="466" spans="2:9">
      <c r="B466" s="253"/>
      <c r="C466" s="253"/>
      <c r="D466" s="253"/>
      <c r="E466" s="253"/>
      <c r="F466" s="253"/>
      <c r="G466" s="253"/>
      <c r="H466" s="253"/>
      <c r="I466" s="253"/>
    </row>
    <row r="467" spans="2:9">
      <c r="B467" s="250" t="s">
        <v>32</v>
      </c>
      <c r="C467" s="40" t="s">
        <v>30</v>
      </c>
      <c r="D467" s="266" t="s">
        <v>150</v>
      </c>
      <c r="E467" s="252"/>
      <c r="F467" s="252"/>
      <c r="G467" s="252"/>
      <c r="H467" s="252"/>
      <c r="I467" s="267"/>
    </row>
    <row r="468" spans="2:9">
      <c r="B468" s="250"/>
      <c r="C468" s="40" t="s">
        <v>31</v>
      </c>
      <c r="D468" s="251">
        <v>104021</v>
      </c>
      <c r="E468" s="251"/>
      <c r="F468" s="251"/>
      <c r="G468" s="251"/>
      <c r="H468" s="251"/>
      <c r="I468" s="251"/>
    </row>
    <row r="469" spans="2:9">
      <c r="B469" s="252"/>
      <c r="C469" s="252"/>
      <c r="D469" s="252"/>
      <c r="E469" s="252"/>
      <c r="F469" s="252"/>
      <c r="G469" s="252"/>
      <c r="H469" s="252"/>
      <c r="I469" s="252"/>
    </row>
    <row r="470" spans="2:9">
      <c r="B470" s="250" t="s">
        <v>33</v>
      </c>
      <c r="C470" s="250"/>
      <c r="D470" s="251">
        <v>1006</v>
      </c>
      <c r="E470" s="251"/>
      <c r="F470" s="251"/>
      <c r="G470" s="251"/>
      <c r="H470" s="251"/>
      <c r="I470" s="251"/>
    </row>
    <row r="471" spans="2:9">
      <c r="B471" s="253"/>
      <c r="C471" s="253"/>
      <c r="D471" s="299"/>
      <c r="E471" s="299"/>
      <c r="F471" s="299"/>
      <c r="G471" s="299"/>
      <c r="H471" s="299"/>
    </row>
    <row r="472" spans="2:9">
      <c r="B472" s="250" t="s">
        <v>34</v>
      </c>
      <c r="C472" s="250"/>
      <c r="D472" s="251">
        <v>1</v>
      </c>
      <c r="E472" s="251"/>
      <c r="F472" s="251"/>
      <c r="G472" s="251"/>
      <c r="H472" s="251"/>
      <c r="I472" s="251"/>
    </row>
    <row r="473" spans="2:9">
      <c r="B473" s="252"/>
      <c r="C473" s="252"/>
      <c r="D473" s="252"/>
      <c r="E473" s="252"/>
      <c r="F473" s="252"/>
      <c r="G473" s="252"/>
      <c r="H473" s="252"/>
      <c r="I473" s="252"/>
    </row>
    <row r="474" spans="2:9">
      <c r="B474" s="254" t="s">
        <v>129</v>
      </c>
      <c r="C474" s="40" t="s">
        <v>37</v>
      </c>
      <c r="D474" s="296" t="s">
        <v>148</v>
      </c>
      <c r="E474" s="297"/>
      <c r="F474" s="297"/>
      <c r="G474" s="297"/>
      <c r="H474" s="297"/>
      <c r="I474" s="298"/>
    </row>
    <row r="475" spans="2:9">
      <c r="B475" s="254"/>
      <c r="C475" s="40" t="s">
        <v>38</v>
      </c>
      <c r="D475" s="296" t="s">
        <v>148</v>
      </c>
      <c r="E475" s="297"/>
      <c r="F475" s="297"/>
      <c r="G475" s="297"/>
      <c r="H475" s="297"/>
      <c r="I475" s="298"/>
    </row>
    <row r="476" spans="2:9">
      <c r="B476" s="254"/>
      <c r="C476" s="40" t="s">
        <v>39</v>
      </c>
      <c r="D476" s="296" t="s">
        <v>159</v>
      </c>
      <c r="E476" s="297"/>
      <c r="F476" s="297"/>
      <c r="G476" s="297"/>
      <c r="H476" s="297"/>
      <c r="I476" s="298"/>
    </row>
    <row r="477" spans="2:9">
      <c r="B477" s="253"/>
      <c r="C477" s="253"/>
      <c r="D477" s="299"/>
      <c r="E477" s="299"/>
      <c r="F477" s="299"/>
      <c r="G477" s="299"/>
      <c r="H477" s="299"/>
    </row>
    <row r="478" spans="2:9" ht="29.25" customHeight="1">
      <c r="B478" s="256" t="s">
        <v>130</v>
      </c>
      <c r="C478" s="40" t="s">
        <v>41</v>
      </c>
      <c r="D478" s="262" t="s">
        <v>151</v>
      </c>
      <c r="E478" s="263"/>
      <c r="F478" s="263"/>
      <c r="G478" s="263"/>
      <c r="H478" s="263"/>
      <c r="I478" s="264"/>
    </row>
    <row r="479" spans="2:9">
      <c r="B479" s="258"/>
      <c r="C479" s="40" t="s">
        <v>42</v>
      </c>
      <c r="D479" s="251">
        <v>1108</v>
      </c>
      <c r="E479" s="251"/>
      <c r="F479" s="251"/>
      <c r="G479" s="251"/>
      <c r="H479" s="251"/>
      <c r="I479" s="251"/>
    </row>
    <row r="480" spans="2:9">
      <c r="B480" s="258"/>
      <c r="C480" s="40" t="s">
        <v>43</v>
      </c>
      <c r="D480" s="262" t="s">
        <v>205</v>
      </c>
      <c r="E480" s="263"/>
      <c r="F480" s="263"/>
      <c r="G480" s="263"/>
      <c r="H480" s="263"/>
      <c r="I480" s="264"/>
    </row>
    <row r="481" spans="2:10">
      <c r="B481" s="260"/>
      <c r="C481" s="40" t="s">
        <v>44</v>
      </c>
      <c r="D481" s="251">
        <v>11003</v>
      </c>
      <c r="E481" s="251"/>
      <c r="F481" s="251"/>
      <c r="G481" s="251"/>
      <c r="H481" s="251"/>
      <c r="I481" s="251"/>
    </row>
    <row r="482" spans="2:10">
      <c r="B482" s="253"/>
      <c r="C482" s="253"/>
      <c r="D482" s="299"/>
      <c r="E482" s="299"/>
      <c r="F482" s="299"/>
      <c r="G482" s="299"/>
      <c r="H482" s="299"/>
    </row>
    <row r="483" spans="2:10">
      <c r="B483" s="250" t="s">
        <v>131</v>
      </c>
      <c r="C483" s="250"/>
      <c r="D483" s="251" t="s">
        <v>154</v>
      </c>
      <c r="E483" s="251"/>
      <c r="F483" s="251"/>
      <c r="G483" s="251"/>
      <c r="H483" s="251"/>
      <c r="I483" s="251"/>
    </row>
    <row r="485" spans="2:10" ht="71.25" customHeight="1">
      <c r="B485" s="46"/>
      <c r="C485" s="46"/>
      <c r="D485" s="300" t="s">
        <v>134</v>
      </c>
      <c r="E485" s="301"/>
      <c r="F485" s="300" t="s">
        <v>135</v>
      </c>
      <c r="G485" s="301"/>
      <c r="H485" s="302" t="s">
        <v>136</v>
      </c>
      <c r="I485" s="302" t="s">
        <v>137</v>
      </c>
      <c r="J485" s="302" t="s">
        <v>138</v>
      </c>
    </row>
    <row r="486" spans="2:10" ht="27">
      <c r="B486" s="40" t="s">
        <v>139</v>
      </c>
      <c r="C486" s="49">
        <v>1108</v>
      </c>
      <c r="D486" s="3" t="s">
        <v>2</v>
      </c>
      <c r="E486" s="3" t="s">
        <v>140</v>
      </c>
      <c r="F486" s="3" t="s">
        <v>2</v>
      </c>
      <c r="G486" s="3" t="s">
        <v>140</v>
      </c>
      <c r="H486" s="303"/>
      <c r="I486" s="303"/>
      <c r="J486" s="303"/>
    </row>
    <row r="487" spans="2:10" ht="29.25" customHeight="1">
      <c r="B487" s="40" t="s">
        <v>141</v>
      </c>
      <c r="C487" s="49">
        <v>11003</v>
      </c>
      <c r="D487" s="3">
        <v>1</v>
      </c>
      <c r="E487" s="3">
        <v>2</v>
      </c>
      <c r="F487" s="3">
        <v>3</v>
      </c>
      <c r="G487" s="3">
        <v>4</v>
      </c>
      <c r="H487" s="3">
        <v>5</v>
      </c>
      <c r="I487" s="3">
        <v>6</v>
      </c>
      <c r="J487" s="3">
        <v>7</v>
      </c>
    </row>
    <row r="488" spans="2:10" ht="32.25" customHeight="1">
      <c r="B488" s="40" t="s">
        <v>142</v>
      </c>
      <c r="C488" s="262" t="s">
        <v>205</v>
      </c>
      <c r="D488" s="263"/>
      <c r="E488" s="263"/>
      <c r="F488" s="263"/>
      <c r="G488" s="263"/>
      <c r="H488" s="263"/>
      <c r="I488" s="263"/>
      <c r="J488" s="264"/>
    </row>
    <row r="489" spans="2:10" ht="156.75" customHeight="1">
      <c r="B489" s="40" t="s">
        <v>143</v>
      </c>
      <c r="C489" s="42" t="s">
        <v>299</v>
      </c>
      <c r="D489" s="47" t="s">
        <v>28</v>
      </c>
      <c r="E489" s="47" t="s">
        <v>28</v>
      </c>
      <c r="F489" s="47" t="s">
        <v>28</v>
      </c>
      <c r="G489" s="11"/>
      <c r="H489" s="47" t="s">
        <v>28</v>
      </c>
      <c r="I489" s="47" t="s">
        <v>28</v>
      </c>
      <c r="J489" s="47" t="s">
        <v>28</v>
      </c>
    </row>
    <row r="490" spans="2:10" ht="27">
      <c r="B490" s="40" t="s">
        <v>144</v>
      </c>
      <c r="C490" s="42" t="s">
        <v>169</v>
      </c>
      <c r="D490" s="47" t="s">
        <v>28</v>
      </c>
      <c r="E490" s="47" t="s">
        <v>28</v>
      </c>
      <c r="F490" s="47" t="s">
        <v>28</v>
      </c>
      <c r="G490" s="47" t="s">
        <v>27</v>
      </c>
      <c r="H490" s="47" t="s">
        <v>28</v>
      </c>
      <c r="I490" s="47" t="s">
        <v>28</v>
      </c>
      <c r="J490" s="47" t="s">
        <v>28</v>
      </c>
    </row>
    <row r="491" spans="2:10" ht="47.25" customHeight="1">
      <c r="B491" s="155" t="s">
        <v>282</v>
      </c>
      <c r="C491" s="42" t="s">
        <v>206</v>
      </c>
      <c r="D491" s="47" t="s">
        <v>28</v>
      </c>
      <c r="E491" s="47" t="s">
        <v>28</v>
      </c>
      <c r="F491" s="47" t="s">
        <v>28</v>
      </c>
      <c r="G491" s="11"/>
      <c r="H491" s="47" t="s">
        <v>28</v>
      </c>
      <c r="I491" s="47" t="s">
        <v>28</v>
      </c>
      <c r="J491" s="47" t="s">
        <v>28</v>
      </c>
    </row>
    <row r="492" spans="2:10">
      <c r="B492" s="293" t="s">
        <v>146</v>
      </c>
      <c r="C492" s="293"/>
      <c r="D492" s="46"/>
      <c r="E492" s="46"/>
      <c r="F492" s="46"/>
      <c r="G492" s="46"/>
      <c r="H492" s="46"/>
      <c r="I492" s="46"/>
      <c r="J492" s="46"/>
    </row>
    <row r="493" spans="2:10" ht="96" customHeight="1">
      <c r="B493" s="309" t="s">
        <v>207</v>
      </c>
      <c r="C493" s="310"/>
      <c r="D493" s="56">
        <v>2</v>
      </c>
      <c r="E493" s="56">
        <f t="shared" ref="E493:E494" si="18">D493</f>
        <v>2</v>
      </c>
      <c r="F493" s="56"/>
      <c r="G493" s="56">
        <f>F493</f>
        <v>0</v>
      </c>
      <c r="H493" s="56">
        <v>2</v>
      </c>
      <c r="I493" s="56">
        <f>G493-H493</f>
        <v>-2</v>
      </c>
      <c r="J493" s="75" t="s">
        <v>331</v>
      </c>
    </row>
    <row r="494" spans="2:10" ht="54" customHeight="1">
      <c r="B494" s="309" t="s">
        <v>208</v>
      </c>
      <c r="C494" s="310"/>
      <c r="D494" s="56">
        <v>2</v>
      </c>
      <c r="E494" s="56">
        <f t="shared" si="18"/>
        <v>2</v>
      </c>
      <c r="F494" s="56"/>
      <c r="G494" s="56">
        <f>F494</f>
        <v>0</v>
      </c>
      <c r="H494" s="56">
        <v>2</v>
      </c>
      <c r="I494" s="56">
        <f>G494-H494</f>
        <v>-2</v>
      </c>
      <c r="J494" s="75" t="s">
        <v>331</v>
      </c>
    </row>
    <row r="495" spans="2:10" ht="144" customHeight="1">
      <c r="B495" s="294" t="s">
        <v>147</v>
      </c>
      <c r="C495" s="294"/>
      <c r="D495" s="51">
        <v>80816.7</v>
      </c>
      <c r="E495" s="51">
        <v>82316.7</v>
      </c>
      <c r="F495" s="194">
        <v>80816.7</v>
      </c>
      <c r="G495" s="194">
        <v>82316.7</v>
      </c>
      <c r="H495" s="51">
        <v>81973.100000000006</v>
      </c>
      <c r="I495" s="51">
        <f>G495-H495</f>
        <v>343.59999999999127</v>
      </c>
      <c r="J495" s="85" t="s">
        <v>353</v>
      </c>
    </row>
    <row r="498" spans="2:10">
      <c r="B498" s="193" t="s">
        <v>342</v>
      </c>
      <c r="C498" s="295" t="s">
        <v>70</v>
      </c>
      <c r="D498" s="295"/>
      <c r="E498" s="295"/>
      <c r="F498" s="245" t="s">
        <v>71</v>
      </c>
      <c r="G498" s="245"/>
      <c r="H498" s="248" t="s">
        <v>155</v>
      </c>
      <c r="I498" s="248"/>
      <c r="J498" s="248"/>
    </row>
    <row r="499" spans="2:10">
      <c r="C499" s="8"/>
      <c r="D499" s="8"/>
      <c r="E499" s="1"/>
      <c r="F499" s="245" t="s">
        <v>72</v>
      </c>
      <c r="G499" s="245"/>
      <c r="H499" s="245" t="s">
        <v>73</v>
      </c>
      <c r="I499" s="245"/>
      <c r="J499" s="245"/>
    </row>
    <row r="500" spans="2:10">
      <c r="B500" s="39" t="s">
        <v>74</v>
      </c>
      <c r="D500" s="8"/>
      <c r="E500" s="8"/>
      <c r="F500" s="8"/>
      <c r="G500" s="8"/>
    </row>
    <row r="501" spans="2:10" ht="16.5" customHeight="1">
      <c r="C501" s="295" t="s">
        <v>75</v>
      </c>
      <c r="D501" s="295"/>
      <c r="E501" s="295"/>
      <c r="F501" s="245" t="s">
        <v>71</v>
      </c>
      <c r="G501" s="245"/>
      <c r="H501" s="248" t="s">
        <v>265</v>
      </c>
      <c r="I501" s="248"/>
      <c r="J501" s="248"/>
    </row>
    <row r="502" spans="2:10">
      <c r="C502" s="8"/>
      <c r="D502" s="8"/>
      <c r="E502" s="8"/>
      <c r="F502" s="245" t="s">
        <v>72</v>
      </c>
      <c r="G502" s="245"/>
      <c r="H502" s="245" t="s">
        <v>73</v>
      </c>
      <c r="I502" s="245"/>
      <c r="J502" s="245"/>
    </row>
    <row r="504" spans="2:10">
      <c r="H504" s="13"/>
      <c r="I504" s="244" t="s">
        <v>132</v>
      </c>
      <c r="J504" s="244"/>
    </row>
    <row r="505" spans="2:10">
      <c r="H505" s="13"/>
      <c r="I505" s="93"/>
      <c r="J505" s="93"/>
    </row>
    <row r="506" spans="2:10">
      <c r="F506" s="41"/>
      <c r="G506" s="41"/>
      <c r="H506" s="41"/>
    </row>
    <row r="507" spans="2:10">
      <c r="B507" s="265" t="s">
        <v>126</v>
      </c>
      <c r="C507" s="265"/>
      <c r="D507" s="265"/>
      <c r="E507" s="265"/>
      <c r="F507" s="265"/>
      <c r="G507" s="265"/>
      <c r="H507" s="265"/>
      <c r="I507" s="265"/>
    </row>
    <row r="508" spans="2:10">
      <c r="B508" s="265" t="s">
        <v>133</v>
      </c>
      <c r="C508" s="265"/>
      <c r="D508" s="265"/>
      <c r="E508" s="265"/>
      <c r="F508" s="265"/>
      <c r="G508" s="265"/>
      <c r="H508" s="265"/>
      <c r="I508" s="265"/>
    </row>
    <row r="509" spans="2:10">
      <c r="B509" s="265" t="s">
        <v>343</v>
      </c>
      <c r="C509" s="265"/>
      <c r="D509" s="265"/>
      <c r="E509" s="265"/>
      <c r="F509" s="265"/>
      <c r="G509" s="265"/>
      <c r="H509" s="265"/>
      <c r="I509" s="265"/>
    </row>
    <row r="510" spans="2:10">
      <c r="J510" s="12"/>
    </row>
    <row r="511" spans="2:10">
      <c r="B511" s="250" t="s">
        <v>29</v>
      </c>
      <c r="C511" s="40" t="s">
        <v>30</v>
      </c>
      <c r="D511" s="266" t="s">
        <v>150</v>
      </c>
      <c r="E511" s="252"/>
      <c r="F511" s="252"/>
      <c r="G511" s="252"/>
      <c r="H511" s="252"/>
      <c r="I511" s="267"/>
      <c r="J511" s="12"/>
    </row>
    <row r="512" spans="2:10">
      <c r="B512" s="250"/>
      <c r="C512" s="40" t="s">
        <v>31</v>
      </c>
      <c r="D512" s="251">
        <v>104021</v>
      </c>
      <c r="E512" s="251"/>
      <c r="F512" s="251"/>
      <c r="G512" s="251"/>
      <c r="H512" s="251"/>
      <c r="I512" s="251"/>
    </row>
    <row r="513" spans="2:9">
      <c r="B513" s="253"/>
      <c r="C513" s="253"/>
      <c r="D513" s="253"/>
      <c r="E513" s="253"/>
      <c r="F513" s="253"/>
      <c r="G513" s="253"/>
      <c r="H513" s="253"/>
      <c r="I513" s="253"/>
    </row>
    <row r="514" spans="2:9">
      <c r="B514" s="250" t="s">
        <v>32</v>
      </c>
      <c r="C514" s="40" t="s">
        <v>30</v>
      </c>
      <c r="D514" s="266" t="s">
        <v>150</v>
      </c>
      <c r="E514" s="252"/>
      <c r="F514" s="252"/>
      <c r="G514" s="252"/>
      <c r="H514" s="252"/>
      <c r="I514" s="267"/>
    </row>
    <row r="515" spans="2:9">
      <c r="B515" s="250"/>
      <c r="C515" s="40" t="s">
        <v>31</v>
      </c>
      <c r="D515" s="251">
        <v>104021</v>
      </c>
      <c r="E515" s="251"/>
      <c r="F515" s="251"/>
      <c r="G515" s="251"/>
      <c r="H515" s="251"/>
      <c r="I515" s="251"/>
    </row>
    <row r="516" spans="2:9">
      <c r="B516" s="252"/>
      <c r="C516" s="252"/>
      <c r="D516" s="252"/>
      <c r="E516" s="252"/>
      <c r="F516" s="252"/>
      <c r="G516" s="252"/>
      <c r="H516" s="252"/>
      <c r="I516" s="252"/>
    </row>
    <row r="517" spans="2:9">
      <c r="B517" s="250" t="s">
        <v>33</v>
      </c>
      <c r="C517" s="250"/>
      <c r="D517" s="266" t="s">
        <v>150</v>
      </c>
      <c r="E517" s="252"/>
      <c r="F517" s="252"/>
      <c r="G517" s="252"/>
      <c r="H517" s="252"/>
      <c r="I517" s="267"/>
    </row>
    <row r="518" spans="2:9">
      <c r="B518" s="253"/>
      <c r="C518" s="253"/>
      <c r="D518" s="299"/>
      <c r="E518" s="299"/>
      <c r="F518" s="299"/>
      <c r="G518" s="299"/>
      <c r="H518" s="299"/>
    </row>
    <row r="519" spans="2:9">
      <c r="B519" s="250" t="s">
        <v>34</v>
      </c>
      <c r="C519" s="250"/>
      <c r="D519" s="251">
        <v>1006</v>
      </c>
      <c r="E519" s="251"/>
      <c r="F519" s="251"/>
      <c r="G519" s="251"/>
      <c r="H519" s="251"/>
      <c r="I519" s="251"/>
    </row>
    <row r="520" spans="2:9">
      <c r="B520" s="252"/>
      <c r="C520" s="252"/>
      <c r="D520" s="252"/>
      <c r="E520" s="252"/>
      <c r="F520" s="252"/>
      <c r="G520" s="252"/>
      <c r="H520" s="252"/>
      <c r="I520" s="252"/>
    </row>
    <row r="521" spans="2:9">
      <c r="B521" s="254" t="s">
        <v>129</v>
      </c>
      <c r="C521" s="40" t="s">
        <v>37</v>
      </c>
      <c r="D521" s="296" t="s">
        <v>148</v>
      </c>
      <c r="E521" s="297"/>
      <c r="F521" s="297"/>
      <c r="G521" s="297"/>
      <c r="H521" s="297"/>
      <c r="I521" s="298"/>
    </row>
    <row r="522" spans="2:9">
      <c r="B522" s="254"/>
      <c r="C522" s="40" t="s">
        <v>38</v>
      </c>
      <c r="D522" s="296" t="s">
        <v>148</v>
      </c>
      <c r="E522" s="297"/>
      <c r="F522" s="297"/>
      <c r="G522" s="297"/>
      <c r="H522" s="297"/>
      <c r="I522" s="298"/>
    </row>
    <row r="523" spans="2:9">
      <c r="B523" s="254"/>
      <c r="C523" s="40" t="s">
        <v>39</v>
      </c>
      <c r="D523" s="251" t="s">
        <v>149</v>
      </c>
      <c r="E523" s="251"/>
      <c r="F523" s="251"/>
      <c r="G523" s="251"/>
      <c r="H523" s="251"/>
      <c r="I523" s="251"/>
    </row>
    <row r="524" spans="2:9">
      <c r="B524" s="253"/>
      <c r="C524" s="253"/>
      <c r="D524" s="299"/>
      <c r="E524" s="299"/>
      <c r="F524" s="299"/>
      <c r="G524" s="299"/>
      <c r="H524" s="299"/>
    </row>
    <row r="525" spans="2:9" ht="27" customHeight="1">
      <c r="B525" s="256" t="s">
        <v>130</v>
      </c>
      <c r="C525" s="40" t="s">
        <v>41</v>
      </c>
      <c r="D525" s="262" t="s">
        <v>151</v>
      </c>
      <c r="E525" s="263"/>
      <c r="F525" s="263"/>
      <c r="G525" s="263"/>
      <c r="H525" s="263"/>
      <c r="I525" s="264"/>
    </row>
    <row r="526" spans="2:9">
      <c r="B526" s="258"/>
      <c r="C526" s="40" t="s">
        <v>42</v>
      </c>
      <c r="D526" s="251">
        <v>1108</v>
      </c>
      <c r="E526" s="251"/>
      <c r="F526" s="251"/>
      <c r="G526" s="251"/>
      <c r="H526" s="251"/>
      <c r="I526" s="251"/>
    </row>
    <row r="527" spans="2:9">
      <c r="B527" s="258"/>
      <c r="C527" s="40" t="s">
        <v>43</v>
      </c>
      <c r="D527" s="262" t="s">
        <v>209</v>
      </c>
      <c r="E527" s="263"/>
      <c r="F527" s="263"/>
      <c r="G527" s="263"/>
      <c r="H527" s="263"/>
      <c r="I527" s="264"/>
    </row>
    <row r="528" spans="2:9">
      <c r="B528" s="260"/>
      <c r="C528" s="40" t="s">
        <v>44</v>
      </c>
      <c r="D528" s="251">
        <v>31001</v>
      </c>
      <c r="E528" s="251"/>
      <c r="F528" s="251"/>
      <c r="G528" s="251"/>
      <c r="H528" s="251"/>
      <c r="I528" s="251"/>
    </row>
    <row r="529" spans="2:10">
      <c r="B529" s="253"/>
      <c r="C529" s="253"/>
      <c r="D529" s="299"/>
      <c r="E529" s="299"/>
      <c r="F529" s="299"/>
      <c r="G529" s="299"/>
      <c r="H529" s="299"/>
    </row>
    <row r="530" spans="2:10">
      <c r="B530" s="250" t="s">
        <v>131</v>
      </c>
      <c r="C530" s="250"/>
      <c r="D530" s="251" t="s">
        <v>154</v>
      </c>
      <c r="E530" s="251"/>
      <c r="F530" s="251"/>
      <c r="G530" s="251"/>
      <c r="H530" s="251"/>
      <c r="I530" s="251"/>
    </row>
    <row r="532" spans="2:10" ht="37.5" customHeight="1">
      <c r="B532" s="46"/>
      <c r="C532" s="46"/>
      <c r="D532" s="300" t="s">
        <v>134</v>
      </c>
      <c r="E532" s="301"/>
      <c r="F532" s="300" t="s">
        <v>135</v>
      </c>
      <c r="G532" s="301"/>
      <c r="H532" s="302" t="s">
        <v>136</v>
      </c>
      <c r="I532" s="302" t="s">
        <v>137</v>
      </c>
      <c r="J532" s="302" t="s">
        <v>138</v>
      </c>
    </row>
    <row r="533" spans="2:10" ht="27">
      <c r="B533" s="40" t="s">
        <v>139</v>
      </c>
      <c r="C533" s="49">
        <v>1108</v>
      </c>
      <c r="D533" s="3" t="s">
        <v>2</v>
      </c>
      <c r="E533" s="3" t="s">
        <v>140</v>
      </c>
      <c r="F533" s="3" t="s">
        <v>2</v>
      </c>
      <c r="G533" s="3" t="s">
        <v>140</v>
      </c>
      <c r="H533" s="303"/>
      <c r="I533" s="303"/>
      <c r="J533" s="303"/>
    </row>
    <row r="534" spans="2:10" ht="24.75" customHeight="1">
      <c r="B534" s="40" t="s">
        <v>141</v>
      </c>
      <c r="C534" s="49">
        <v>31001</v>
      </c>
      <c r="D534" s="3">
        <v>1</v>
      </c>
      <c r="E534" s="3">
        <v>2</v>
      </c>
      <c r="F534" s="3">
        <v>3</v>
      </c>
      <c r="G534" s="3">
        <v>4</v>
      </c>
      <c r="H534" s="3">
        <v>5</v>
      </c>
      <c r="I534" s="3">
        <v>6</v>
      </c>
      <c r="J534" s="3">
        <v>7</v>
      </c>
    </row>
    <row r="535" spans="2:10">
      <c r="B535" s="40" t="s">
        <v>142</v>
      </c>
      <c r="C535" s="262" t="s">
        <v>209</v>
      </c>
      <c r="D535" s="263"/>
      <c r="E535" s="263"/>
      <c r="F535" s="263"/>
      <c r="G535" s="263"/>
      <c r="H535" s="263"/>
      <c r="I535" s="263"/>
      <c r="J535" s="264"/>
    </row>
    <row r="536" spans="2:10" ht="83.25" customHeight="1">
      <c r="B536" s="40" t="s">
        <v>143</v>
      </c>
      <c r="C536" s="42" t="s">
        <v>210</v>
      </c>
      <c r="D536" s="47" t="s">
        <v>28</v>
      </c>
      <c r="E536" s="47" t="s">
        <v>28</v>
      </c>
      <c r="F536" s="47" t="s">
        <v>28</v>
      </c>
      <c r="G536" s="11"/>
      <c r="H536" s="47" t="s">
        <v>28</v>
      </c>
      <c r="I536" s="47" t="s">
        <v>28</v>
      </c>
      <c r="J536" s="47" t="s">
        <v>28</v>
      </c>
    </row>
    <row r="537" spans="2:10" ht="57.75" customHeight="1">
      <c r="B537" s="40" t="s">
        <v>144</v>
      </c>
      <c r="C537" s="42" t="s">
        <v>211</v>
      </c>
      <c r="D537" s="47" t="s">
        <v>28</v>
      </c>
      <c r="E537" s="47" t="s">
        <v>28</v>
      </c>
      <c r="F537" s="47" t="s">
        <v>28</v>
      </c>
      <c r="G537" s="47" t="s">
        <v>27</v>
      </c>
      <c r="H537" s="47" t="s">
        <v>28</v>
      </c>
      <c r="I537" s="47" t="s">
        <v>28</v>
      </c>
      <c r="J537" s="47" t="s">
        <v>28</v>
      </c>
    </row>
    <row r="538" spans="2:10" ht="45.75" customHeight="1">
      <c r="B538" s="158" t="s">
        <v>282</v>
      </c>
      <c r="C538" s="163" t="s">
        <v>184</v>
      </c>
      <c r="D538" s="47" t="s">
        <v>28</v>
      </c>
      <c r="E538" s="47" t="s">
        <v>28</v>
      </c>
      <c r="F538" s="47" t="s">
        <v>28</v>
      </c>
      <c r="G538" s="11"/>
      <c r="H538" s="47" t="s">
        <v>28</v>
      </c>
      <c r="I538" s="47" t="s">
        <v>28</v>
      </c>
      <c r="J538" s="47" t="s">
        <v>28</v>
      </c>
    </row>
    <row r="539" spans="2:10">
      <c r="B539" s="293" t="s">
        <v>146</v>
      </c>
      <c r="C539" s="293"/>
      <c r="D539" s="46"/>
      <c r="E539" s="46"/>
      <c r="F539" s="46"/>
      <c r="G539" s="46"/>
      <c r="H539" s="46"/>
      <c r="I539" s="46"/>
      <c r="J539" s="46"/>
    </row>
    <row r="540" spans="2:10" ht="17.25">
      <c r="B540" s="308" t="s">
        <v>212</v>
      </c>
      <c r="C540" s="308"/>
      <c r="D540" s="56">
        <v>19</v>
      </c>
      <c r="E540" s="56"/>
      <c r="F540" s="56"/>
      <c r="G540" s="56"/>
      <c r="H540" s="11"/>
      <c r="I540" s="11"/>
      <c r="J540" s="11"/>
    </row>
    <row r="541" spans="2:10" ht="17.25">
      <c r="B541" s="308" t="s">
        <v>213</v>
      </c>
      <c r="C541" s="308"/>
      <c r="D541" s="56">
        <v>48</v>
      </c>
      <c r="E541" s="56">
        <f t="shared" ref="E541" si="19">D541</f>
        <v>48</v>
      </c>
      <c r="F541" s="56"/>
      <c r="G541" s="56"/>
      <c r="H541" s="11"/>
      <c r="I541" s="11"/>
      <c r="J541" s="11"/>
    </row>
    <row r="542" spans="2:10" ht="17.25">
      <c r="B542" s="308" t="s">
        <v>214</v>
      </c>
      <c r="C542" s="308"/>
      <c r="D542" s="56">
        <v>71</v>
      </c>
      <c r="E542" s="56">
        <v>69</v>
      </c>
      <c r="F542" s="56"/>
      <c r="G542" s="56"/>
      <c r="H542" s="56"/>
      <c r="I542" s="56">
        <f>G542-H542</f>
        <v>0</v>
      </c>
      <c r="J542" s="11"/>
    </row>
    <row r="543" spans="2:10" ht="29.25" customHeight="1">
      <c r="B543" s="308" t="s">
        <v>215</v>
      </c>
      <c r="C543" s="308"/>
      <c r="D543" s="56">
        <v>5</v>
      </c>
      <c r="E543" s="56">
        <f t="shared" ref="E543:E544" si="20">D543</f>
        <v>5</v>
      </c>
      <c r="F543" s="56"/>
      <c r="G543" s="56"/>
      <c r="H543" s="56"/>
      <c r="I543" s="56">
        <f>G543-H543</f>
        <v>0</v>
      </c>
      <c r="J543" s="11"/>
    </row>
    <row r="544" spans="2:10" ht="44.25" customHeight="1">
      <c r="B544" s="309" t="s">
        <v>216</v>
      </c>
      <c r="C544" s="310"/>
      <c r="D544" s="56">
        <v>12</v>
      </c>
      <c r="E544" s="56">
        <f t="shared" si="20"/>
        <v>12</v>
      </c>
      <c r="F544" s="56"/>
      <c r="G544" s="56"/>
      <c r="H544" s="11"/>
      <c r="I544" s="11"/>
      <c r="J544" s="11"/>
    </row>
    <row r="545" spans="2:10" ht="84.75" customHeight="1">
      <c r="B545" s="294" t="s">
        <v>147</v>
      </c>
      <c r="C545" s="294"/>
      <c r="D545" s="51">
        <v>20159.2</v>
      </c>
      <c r="E545" s="194">
        <v>5849.2</v>
      </c>
      <c r="F545" s="194">
        <v>11649.2</v>
      </c>
      <c r="G545" s="51">
        <v>5849.2</v>
      </c>
      <c r="H545" s="51"/>
      <c r="I545" s="51">
        <f>G545-H545</f>
        <v>5849.2</v>
      </c>
      <c r="J545" s="11" t="s">
        <v>333</v>
      </c>
    </row>
    <row r="548" spans="2:10">
      <c r="B548" s="193" t="s">
        <v>342</v>
      </c>
      <c r="C548" s="295" t="s">
        <v>70</v>
      </c>
      <c r="D548" s="295"/>
      <c r="E548" s="295"/>
      <c r="F548" s="245" t="s">
        <v>71</v>
      </c>
      <c r="G548" s="245"/>
      <c r="H548" s="248" t="s">
        <v>155</v>
      </c>
      <c r="I548" s="248"/>
      <c r="J548" s="248"/>
    </row>
    <row r="549" spans="2:10">
      <c r="C549" s="8"/>
      <c r="D549" s="8"/>
      <c r="E549" s="1"/>
      <c r="F549" s="245" t="s">
        <v>72</v>
      </c>
      <c r="G549" s="245"/>
      <c r="H549" s="245" t="s">
        <v>73</v>
      </c>
      <c r="I549" s="245"/>
      <c r="J549" s="245"/>
    </row>
    <row r="550" spans="2:10">
      <c r="B550" s="39" t="s">
        <v>74</v>
      </c>
      <c r="D550" s="8"/>
      <c r="E550" s="8"/>
      <c r="F550" s="8"/>
      <c r="G550" s="8"/>
    </row>
    <row r="551" spans="2:10" ht="16.5" customHeight="1">
      <c r="C551" s="295" t="s">
        <v>75</v>
      </c>
      <c r="D551" s="295"/>
      <c r="E551" s="295"/>
      <c r="F551" s="245" t="s">
        <v>71</v>
      </c>
      <c r="G551" s="245"/>
      <c r="H551" s="248" t="s">
        <v>265</v>
      </c>
      <c r="I551" s="248"/>
      <c r="J551" s="248"/>
    </row>
    <row r="552" spans="2:10">
      <c r="C552" s="8"/>
      <c r="D552" s="8"/>
      <c r="E552" s="8"/>
      <c r="F552" s="245" t="s">
        <v>72</v>
      </c>
      <c r="G552" s="245"/>
      <c r="H552" s="245" t="s">
        <v>73</v>
      </c>
      <c r="I552" s="245"/>
      <c r="J552" s="245"/>
    </row>
    <row r="559" spans="2:10">
      <c r="H559" s="13"/>
      <c r="I559" s="244" t="s">
        <v>132</v>
      </c>
      <c r="J559" s="244"/>
    </row>
    <row r="560" spans="2:10">
      <c r="F560" s="41"/>
      <c r="G560" s="41"/>
      <c r="H560" s="41"/>
    </row>
    <row r="561" spans="2:10">
      <c r="B561" s="265" t="s">
        <v>126</v>
      </c>
      <c r="C561" s="265"/>
      <c r="D561" s="265"/>
      <c r="E561" s="265"/>
      <c r="F561" s="265"/>
      <c r="G561" s="265"/>
      <c r="H561" s="265"/>
      <c r="I561" s="265"/>
    </row>
    <row r="562" spans="2:10">
      <c r="B562" s="265" t="s">
        <v>133</v>
      </c>
      <c r="C562" s="265"/>
      <c r="D562" s="265"/>
      <c r="E562" s="265"/>
      <c r="F562" s="265"/>
      <c r="G562" s="265"/>
      <c r="H562" s="265"/>
      <c r="I562" s="265"/>
    </row>
    <row r="563" spans="2:10">
      <c r="B563" s="265" t="s">
        <v>343</v>
      </c>
      <c r="C563" s="265"/>
      <c r="D563" s="265"/>
      <c r="E563" s="265"/>
      <c r="F563" s="265"/>
      <c r="G563" s="265"/>
      <c r="H563" s="265"/>
      <c r="I563" s="265"/>
    </row>
    <row r="564" spans="2:10">
      <c r="J564" s="12"/>
    </row>
    <row r="565" spans="2:10">
      <c r="B565" s="250" t="s">
        <v>29</v>
      </c>
      <c r="C565" s="40" t="s">
        <v>30</v>
      </c>
      <c r="D565" s="266" t="s">
        <v>150</v>
      </c>
      <c r="E565" s="252"/>
      <c r="F565" s="252"/>
      <c r="G565" s="252"/>
      <c r="H565" s="252"/>
      <c r="I565" s="267"/>
      <c r="J565" s="12"/>
    </row>
    <row r="566" spans="2:10">
      <c r="B566" s="250"/>
      <c r="C566" s="40" t="s">
        <v>31</v>
      </c>
      <c r="D566" s="251">
        <v>104021</v>
      </c>
      <c r="E566" s="251"/>
      <c r="F566" s="251"/>
      <c r="G566" s="251"/>
      <c r="H566" s="251"/>
      <c r="I566" s="251"/>
    </row>
    <row r="567" spans="2:10">
      <c r="B567" s="253"/>
      <c r="C567" s="253"/>
      <c r="D567" s="253"/>
      <c r="E567" s="253"/>
      <c r="F567" s="253"/>
      <c r="G567" s="253"/>
      <c r="H567" s="253"/>
      <c r="I567" s="253"/>
    </row>
    <row r="568" spans="2:10">
      <c r="B568" s="250" t="s">
        <v>32</v>
      </c>
      <c r="C568" s="40" t="s">
        <v>30</v>
      </c>
      <c r="D568" s="266" t="s">
        <v>150</v>
      </c>
      <c r="E568" s="252"/>
      <c r="F568" s="252"/>
      <c r="G568" s="252"/>
      <c r="H568" s="252"/>
      <c r="I568" s="267"/>
    </row>
    <row r="569" spans="2:10">
      <c r="B569" s="250"/>
      <c r="C569" s="40" t="s">
        <v>31</v>
      </c>
      <c r="D569" s="251">
        <v>104021</v>
      </c>
      <c r="E569" s="251"/>
      <c r="F569" s="251"/>
      <c r="G569" s="251"/>
      <c r="H569" s="251"/>
      <c r="I569" s="251"/>
    </row>
    <row r="570" spans="2:10">
      <c r="B570" s="252"/>
      <c r="C570" s="252"/>
      <c r="D570" s="252"/>
      <c r="E570" s="252"/>
      <c r="F570" s="252"/>
      <c r="G570" s="252"/>
      <c r="H570" s="252"/>
      <c r="I570" s="252"/>
    </row>
    <row r="571" spans="2:10">
      <c r="B571" s="250" t="s">
        <v>33</v>
      </c>
      <c r="C571" s="250"/>
      <c r="D571" s="251">
        <v>1006</v>
      </c>
      <c r="E571" s="251"/>
      <c r="F571" s="251"/>
      <c r="G571" s="251"/>
      <c r="H571" s="251"/>
      <c r="I571" s="251"/>
    </row>
    <row r="572" spans="2:10">
      <c r="B572" s="253"/>
      <c r="C572" s="253"/>
      <c r="D572" s="299"/>
      <c r="E572" s="299"/>
      <c r="F572" s="299"/>
      <c r="G572" s="299"/>
      <c r="H572" s="299"/>
    </row>
    <row r="573" spans="2:10">
      <c r="B573" s="250" t="s">
        <v>34</v>
      </c>
      <c r="C573" s="250"/>
      <c r="D573" s="251"/>
      <c r="E573" s="251"/>
      <c r="F573" s="251"/>
      <c r="G573" s="251"/>
      <c r="H573" s="251"/>
      <c r="I573" s="251"/>
    </row>
    <row r="574" spans="2:10">
      <c r="B574" s="252"/>
      <c r="C574" s="252"/>
      <c r="D574" s="252"/>
      <c r="E574" s="252"/>
      <c r="F574" s="252"/>
      <c r="G574" s="252"/>
      <c r="H574" s="252"/>
      <c r="I574" s="252"/>
    </row>
    <row r="575" spans="2:10">
      <c r="B575" s="254" t="s">
        <v>129</v>
      </c>
      <c r="C575" s="40" t="s">
        <v>37</v>
      </c>
      <c r="D575" s="296" t="s">
        <v>148</v>
      </c>
      <c r="E575" s="297"/>
      <c r="F575" s="297"/>
      <c r="G575" s="297"/>
      <c r="H575" s="297"/>
      <c r="I575" s="298"/>
    </row>
    <row r="576" spans="2:10">
      <c r="B576" s="254"/>
      <c r="C576" s="40" t="s">
        <v>38</v>
      </c>
      <c r="D576" s="296" t="s">
        <v>148</v>
      </c>
      <c r="E576" s="297"/>
      <c r="F576" s="297"/>
      <c r="G576" s="297"/>
      <c r="H576" s="297"/>
      <c r="I576" s="298"/>
    </row>
    <row r="577" spans="2:10">
      <c r="B577" s="254"/>
      <c r="C577" s="40" t="s">
        <v>39</v>
      </c>
      <c r="D577" s="251" t="s">
        <v>149</v>
      </c>
      <c r="E577" s="251"/>
      <c r="F577" s="251"/>
      <c r="G577" s="251"/>
      <c r="H577" s="251"/>
      <c r="I577" s="251"/>
    </row>
    <row r="578" spans="2:10">
      <c r="B578" s="253"/>
      <c r="C578" s="253"/>
      <c r="D578" s="299"/>
      <c r="E578" s="299"/>
      <c r="F578" s="299"/>
      <c r="G578" s="299"/>
      <c r="H578" s="299"/>
    </row>
    <row r="579" spans="2:10">
      <c r="B579" s="256" t="s">
        <v>130</v>
      </c>
      <c r="C579" s="40" t="s">
        <v>41</v>
      </c>
      <c r="D579" s="312" t="s">
        <v>241</v>
      </c>
      <c r="E579" s="313"/>
      <c r="F579" s="313"/>
      <c r="G579" s="313"/>
      <c r="H579" s="313"/>
      <c r="I579" s="314"/>
    </row>
    <row r="580" spans="2:10">
      <c r="B580" s="258"/>
      <c r="C580" s="40" t="s">
        <v>42</v>
      </c>
      <c r="D580" s="251">
        <v>1137</v>
      </c>
      <c r="E580" s="251"/>
      <c r="F580" s="251"/>
      <c r="G580" s="251"/>
      <c r="H580" s="251"/>
      <c r="I580" s="251"/>
    </row>
    <row r="581" spans="2:10">
      <c r="B581" s="258"/>
      <c r="C581" s="40" t="s">
        <v>43</v>
      </c>
      <c r="D581" s="262" t="s">
        <v>217</v>
      </c>
      <c r="E581" s="263"/>
      <c r="F581" s="263"/>
      <c r="G581" s="263"/>
      <c r="H581" s="263"/>
      <c r="I581" s="264"/>
    </row>
    <row r="582" spans="2:10">
      <c r="B582" s="260"/>
      <c r="C582" s="40" t="s">
        <v>44</v>
      </c>
      <c r="D582" s="251">
        <v>11001</v>
      </c>
      <c r="E582" s="251"/>
      <c r="F582" s="251"/>
      <c r="G582" s="251"/>
      <c r="H582" s="251"/>
      <c r="I582" s="251"/>
    </row>
    <row r="583" spans="2:10">
      <c r="B583" s="253"/>
      <c r="C583" s="253"/>
      <c r="D583" s="299"/>
      <c r="E583" s="299"/>
      <c r="F583" s="299"/>
      <c r="G583" s="299"/>
      <c r="H583" s="299"/>
    </row>
    <row r="584" spans="2:10">
      <c r="B584" s="250" t="s">
        <v>131</v>
      </c>
      <c r="C584" s="250"/>
      <c r="D584" s="251" t="s">
        <v>154</v>
      </c>
      <c r="E584" s="251"/>
      <c r="F584" s="251"/>
      <c r="G584" s="251"/>
      <c r="H584" s="251"/>
      <c r="I584" s="251"/>
    </row>
    <row r="586" spans="2:10" ht="27" customHeight="1">
      <c r="B586" s="46"/>
      <c r="C586" s="46"/>
      <c r="D586" s="300" t="s">
        <v>134</v>
      </c>
      <c r="E586" s="301"/>
      <c r="F586" s="300" t="s">
        <v>135</v>
      </c>
      <c r="G586" s="301"/>
      <c r="H586" s="302" t="s">
        <v>136</v>
      </c>
      <c r="I586" s="302" t="s">
        <v>137</v>
      </c>
      <c r="J586" s="302" t="s">
        <v>138</v>
      </c>
    </row>
    <row r="587" spans="2:10" ht="27">
      <c r="B587" s="40" t="s">
        <v>139</v>
      </c>
      <c r="C587" s="49">
        <v>1137</v>
      </c>
      <c r="D587" s="3" t="s">
        <v>2</v>
      </c>
      <c r="E587" s="3" t="s">
        <v>140</v>
      </c>
      <c r="F587" s="3" t="s">
        <v>2</v>
      </c>
      <c r="G587" s="3" t="s">
        <v>140</v>
      </c>
      <c r="H587" s="303"/>
      <c r="I587" s="303"/>
      <c r="J587" s="303"/>
    </row>
    <row r="588" spans="2:10">
      <c r="B588" s="40" t="s">
        <v>141</v>
      </c>
      <c r="C588" s="49">
        <v>11001</v>
      </c>
      <c r="D588" s="3">
        <v>1</v>
      </c>
      <c r="E588" s="3">
        <v>2</v>
      </c>
      <c r="F588" s="3">
        <v>3</v>
      </c>
      <c r="G588" s="3">
        <v>4</v>
      </c>
      <c r="H588" s="3">
        <v>5</v>
      </c>
      <c r="I588" s="3">
        <v>6</v>
      </c>
      <c r="J588" s="3">
        <v>7</v>
      </c>
    </row>
    <row r="589" spans="2:10">
      <c r="B589" s="40" t="s">
        <v>142</v>
      </c>
      <c r="C589" s="262" t="s">
        <v>217</v>
      </c>
      <c r="D589" s="263"/>
      <c r="E589" s="263"/>
      <c r="F589" s="263"/>
      <c r="G589" s="263"/>
      <c r="H589" s="263"/>
      <c r="I589" s="263"/>
      <c r="J589" s="264"/>
    </row>
    <row r="590" spans="2:10" ht="42.75" customHeight="1">
      <c r="B590" s="40" t="s">
        <v>143</v>
      </c>
      <c r="C590" s="42" t="s">
        <v>218</v>
      </c>
      <c r="D590" s="47" t="s">
        <v>28</v>
      </c>
      <c r="E590" s="47" t="s">
        <v>28</v>
      </c>
      <c r="F590" s="47"/>
      <c r="G590" s="11"/>
      <c r="H590" s="47" t="s">
        <v>28</v>
      </c>
      <c r="I590" s="47" t="s">
        <v>28</v>
      </c>
      <c r="J590" s="47" t="s">
        <v>28</v>
      </c>
    </row>
    <row r="591" spans="2:10" ht="27">
      <c r="B591" s="40" t="s">
        <v>144</v>
      </c>
      <c r="C591" s="42" t="s">
        <v>169</v>
      </c>
      <c r="D591" s="47" t="s">
        <v>28</v>
      </c>
      <c r="E591" s="47" t="s">
        <v>28</v>
      </c>
      <c r="F591" s="47" t="s">
        <v>28</v>
      </c>
      <c r="G591" s="47" t="s">
        <v>27</v>
      </c>
      <c r="H591" s="47" t="s">
        <v>28</v>
      </c>
      <c r="I591" s="47" t="s">
        <v>28</v>
      </c>
      <c r="J591" s="47" t="s">
        <v>28</v>
      </c>
    </row>
    <row r="592" spans="2:10" ht="72.75" customHeight="1">
      <c r="B592" s="158" t="s">
        <v>282</v>
      </c>
      <c r="C592" s="42" t="s">
        <v>186</v>
      </c>
      <c r="D592" s="47" t="s">
        <v>28</v>
      </c>
      <c r="E592" s="47" t="s">
        <v>28</v>
      </c>
      <c r="F592" s="47" t="s">
        <v>28</v>
      </c>
      <c r="G592" s="11"/>
      <c r="H592" s="47" t="s">
        <v>28</v>
      </c>
      <c r="I592" s="47" t="s">
        <v>28</v>
      </c>
      <c r="J592" s="47" t="s">
        <v>28</v>
      </c>
    </row>
    <row r="593" spans="2:10">
      <c r="B593" s="293" t="s">
        <v>146</v>
      </c>
      <c r="C593" s="293"/>
      <c r="D593" s="46"/>
      <c r="E593" s="46"/>
      <c r="F593" s="46"/>
      <c r="G593" s="46"/>
      <c r="H593" s="46"/>
      <c r="I593" s="46"/>
      <c r="J593" s="46"/>
    </row>
    <row r="594" spans="2:10" ht="68.25" customHeight="1">
      <c r="B594" s="308" t="s">
        <v>300</v>
      </c>
      <c r="C594" s="308"/>
      <c r="D594" s="56">
        <v>2</v>
      </c>
      <c r="E594" s="56">
        <f t="shared" ref="E594:E596" si="21">D594</f>
        <v>2</v>
      </c>
      <c r="F594" s="56">
        <v>2</v>
      </c>
      <c r="G594" s="56">
        <f t="shared" ref="G594:G596" si="22">F594</f>
        <v>2</v>
      </c>
      <c r="H594" s="56">
        <v>2</v>
      </c>
      <c r="I594" s="56">
        <f t="shared" ref="I594:I597" si="23">G594-H594</f>
        <v>0</v>
      </c>
      <c r="J594" s="11"/>
    </row>
    <row r="595" spans="2:10" ht="31.5" customHeight="1">
      <c r="B595" s="308" t="s">
        <v>220</v>
      </c>
      <c r="C595" s="308"/>
      <c r="D595" s="56">
        <v>100</v>
      </c>
      <c r="E595" s="56">
        <f t="shared" si="21"/>
        <v>100</v>
      </c>
      <c r="F595" s="56">
        <v>100</v>
      </c>
      <c r="G595" s="56">
        <f t="shared" si="22"/>
        <v>100</v>
      </c>
      <c r="H595" s="56">
        <v>100</v>
      </c>
      <c r="I595" s="56">
        <f t="shared" si="23"/>
        <v>0</v>
      </c>
      <c r="J595" s="11"/>
    </row>
    <row r="596" spans="2:10" ht="30.75" customHeight="1">
      <c r="B596" s="308" t="s">
        <v>221</v>
      </c>
      <c r="C596" s="308"/>
      <c r="D596" s="56">
        <v>3</v>
      </c>
      <c r="E596" s="56">
        <f t="shared" si="21"/>
        <v>3</v>
      </c>
      <c r="F596" s="56">
        <v>3</v>
      </c>
      <c r="G596" s="56">
        <f t="shared" si="22"/>
        <v>3</v>
      </c>
      <c r="H596" s="56">
        <v>3</v>
      </c>
      <c r="I596" s="56">
        <f t="shared" si="23"/>
        <v>0</v>
      </c>
      <c r="J596" s="11"/>
    </row>
    <row r="597" spans="2:10" ht="28.5" customHeight="1">
      <c r="B597" s="308" t="s">
        <v>222</v>
      </c>
      <c r="C597" s="308"/>
      <c r="D597" s="56">
        <v>100</v>
      </c>
      <c r="E597" s="56">
        <f t="shared" ref="E597" si="24">D597</f>
        <v>100</v>
      </c>
      <c r="F597" s="56">
        <v>100</v>
      </c>
      <c r="G597" s="56">
        <f>F597</f>
        <v>100</v>
      </c>
      <c r="H597" s="56">
        <v>100</v>
      </c>
      <c r="I597" s="56">
        <f t="shared" si="23"/>
        <v>0</v>
      </c>
      <c r="J597" s="11"/>
    </row>
    <row r="598" spans="2:10" ht="112.5" customHeight="1">
      <c r="B598" s="294" t="s">
        <v>147</v>
      </c>
      <c r="C598" s="294"/>
      <c r="D598" s="51">
        <v>18000</v>
      </c>
      <c r="E598" s="51">
        <v>19700</v>
      </c>
      <c r="F598" s="51">
        <v>14775</v>
      </c>
      <c r="G598" s="51">
        <f t="shared" ref="G598" si="25">F598</f>
        <v>14775</v>
      </c>
      <c r="H598" s="51">
        <v>13050</v>
      </c>
      <c r="I598" s="51">
        <f>G598-H598</f>
        <v>1725</v>
      </c>
      <c r="J598" s="85" t="s">
        <v>355</v>
      </c>
    </row>
    <row r="601" spans="2:10">
      <c r="B601" s="193" t="s">
        <v>342</v>
      </c>
      <c r="C601" s="295" t="s">
        <v>70</v>
      </c>
      <c r="D601" s="295"/>
      <c r="E601" s="295"/>
      <c r="F601" s="245" t="s">
        <v>71</v>
      </c>
      <c r="G601" s="245"/>
      <c r="H601" s="248" t="s">
        <v>155</v>
      </c>
      <c r="I601" s="248"/>
      <c r="J601" s="248"/>
    </row>
    <row r="602" spans="2:10">
      <c r="C602" s="8"/>
      <c r="D602" s="8"/>
      <c r="E602" s="1"/>
      <c r="F602" s="245" t="s">
        <v>72</v>
      </c>
      <c r="G602" s="245"/>
      <c r="H602" s="245" t="s">
        <v>73</v>
      </c>
      <c r="I602" s="245"/>
      <c r="J602" s="245"/>
    </row>
    <row r="603" spans="2:10">
      <c r="B603" s="39" t="s">
        <v>74</v>
      </c>
      <c r="D603" s="8"/>
      <c r="E603" s="8"/>
      <c r="F603" s="8"/>
      <c r="G603" s="8"/>
    </row>
    <row r="604" spans="2:10" ht="16.5" customHeight="1">
      <c r="C604" s="295" t="s">
        <v>75</v>
      </c>
      <c r="D604" s="295"/>
      <c r="E604" s="295"/>
      <c r="F604" s="245" t="s">
        <v>71</v>
      </c>
      <c r="G604" s="245"/>
      <c r="H604" s="248" t="s">
        <v>265</v>
      </c>
      <c r="I604" s="248"/>
      <c r="J604" s="248"/>
    </row>
    <row r="605" spans="2:10">
      <c r="C605" s="8"/>
      <c r="D605" s="8"/>
      <c r="E605" s="8"/>
      <c r="F605" s="245" t="s">
        <v>72</v>
      </c>
      <c r="G605" s="245"/>
      <c r="H605" s="245" t="s">
        <v>73</v>
      </c>
      <c r="I605" s="245"/>
      <c r="J605" s="245"/>
    </row>
    <row r="606" spans="2:10">
      <c r="H606" s="13"/>
      <c r="I606" s="244" t="s">
        <v>132</v>
      </c>
      <c r="J606" s="244"/>
    </row>
    <row r="607" spans="2:10">
      <c r="F607" s="61"/>
      <c r="G607" s="61"/>
      <c r="H607" s="61"/>
    </row>
    <row r="608" spans="2:10">
      <c r="B608" s="265" t="s">
        <v>126</v>
      </c>
      <c r="C608" s="265"/>
      <c r="D608" s="265"/>
      <c r="E608" s="265"/>
      <c r="F608" s="265"/>
      <c r="G608" s="265"/>
      <c r="H608" s="265"/>
      <c r="I608" s="265"/>
    </row>
    <row r="609" spans="2:10">
      <c r="B609" s="265" t="s">
        <v>133</v>
      </c>
      <c r="C609" s="265"/>
      <c r="D609" s="265"/>
      <c r="E609" s="265"/>
      <c r="F609" s="265"/>
      <c r="G609" s="265"/>
      <c r="H609" s="265"/>
      <c r="I609" s="265"/>
    </row>
    <row r="610" spans="2:10">
      <c r="B610" s="265" t="s">
        <v>343</v>
      </c>
      <c r="C610" s="265"/>
      <c r="D610" s="265"/>
      <c r="E610" s="265"/>
      <c r="F610" s="265"/>
      <c r="G610" s="265"/>
      <c r="H610" s="265"/>
      <c r="I610" s="265"/>
    </row>
    <row r="611" spans="2:10">
      <c r="J611" s="12"/>
    </row>
    <row r="612" spans="2:10">
      <c r="B612" s="250" t="s">
        <v>29</v>
      </c>
      <c r="C612" s="60" t="s">
        <v>30</v>
      </c>
      <c r="D612" s="266" t="s">
        <v>150</v>
      </c>
      <c r="E612" s="252"/>
      <c r="F612" s="252"/>
      <c r="G612" s="252"/>
      <c r="H612" s="252"/>
      <c r="I612" s="267"/>
      <c r="J612" s="12"/>
    </row>
    <row r="613" spans="2:10">
      <c r="B613" s="250"/>
      <c r="C613" s="60" t="s">
        <v>31</v>
      </c>
      <c r="D613" s="251">
        <v>104021</v>
      </c>
      <c r="E613" s="251"/>
      <c r="F613" s="251"/>
      <c r="G613" s="251"/>
      <c r="H613" s="251"/>
      <c r="I613" s="251"/>
    </row>
    <row r="614" spans="2:10">
      <c r="B614" s="253"/>
      <c r="C614" s="253"/>
      <c r="D614" s="253"/>
      <c r="E614" s="253"/>
      <c r="F614" s="253"/>
      <c r="G614" s="253"/>
      <c r="H614" s="253"/>
      <c r="I614" s="253"/>
    </row>
    <row r="615" spans="2:10">
      <c r="B615" s="250" t="s">
        <v>32</v>
      </c>
      <c r="C615" s="60" t="s">
        <v>30</v>
      </c>
      <c r="D615" s="266" t="s">
        <v>150</v>
      </c>
      <c r="E615" s="252"/>
      <c r="F615" s="252"/>
      <c r="G615" s="252"/>
      <c r="H615" s="252"/>
      <c r="I615" s="267"/>
    </row>
    <row r="616" spans="2:10">
      <c r="B616" s="250"/>
      <c r="C616" s="60" t="s">
        <v>31</v>
      </c>
      <c r="D616" s="251">
        <v>104021</v>
      </c>
      <c r="E616" s="251"/>
      <c r="F616" s="251"/>
      <c r="G616" s="251"/>
      <c r="H616" s="251"/>
      <c r="I616" s="251"/>
    </row>
    <row r="617" spans="2:10">
      <c r="B617" s="252"/>
      <c r="C617" s="252"/>
      <c r="D617" s="252"/>
      <c r="E617" s="252"/>
      <c r="F617" s="252"/>
      <c r="G617" s="252"/>
      <c r="H617" s="252"/>
      <c r="I617" s="252"/>
    </row>
    <row r="618" spans="2:10">
      <c r="B618" s="250" t="s">
        <v>33</v>
      </c>
      <c r="C618" s="250"/>
      <c r="D618" s="251">
        <v>1006</v>
      </c>
      <c r="E618" s="251"/>
      <c r="F618" s="251"/>
      <c r="G618" s="251"/>
      <c r="H618" s="251"/>
      <c r="I618" s="251"/>
    </row>
    <row r="619" spans="2:10">
      <c r="B619" s="253"/>
      <c r="C619" s="253"/>
      <c r="D619" s="299"/>
      <c r="E619" s="299"/>
      <c r="F619" s="299"/>
      <c r="G619" s="299"/>
      <c r="H619" s="299"/>
    </row>
    <row r="620" spans="2:10">
      <c r="B620" s="250" t="s">
        <v>34</v>
      </c>
      <c r="C620" s="250"/>
      <c r="D620" s="251"/>
      <c r="E620" s="251"/>
      <c r="F620" s="251"/>
      <c r="G620" s="251"/>
      <c r="H620" s="251"/>
      <c r="I620" s="251"/>
    </row>
    <row r="621" spans="2:10">
      <c r="B621" s="252"/>
      <c r="C621" s="252"/>
      <c r="D621" s="252"/>
      <c r="E621" s="252"/>
      <c r="F621" s="252"/>
      <c r="G621" s="252"/>
      <c r="H621" s="252"/>
      <c r="I621" s="252"/>
    </row>
    <row r="622" spans="2:10">
      <c r="B622" s="254" t="s">
        <v>129</v>
      </c>
      <c r="C622" s="60" t="s">
        <v>37</v>
      </c>
      <c r="D622" s="296" t="s">
        <v>148</v>
      </c>
      <c r="E622" s="297"/>
      <c r="F622" s="297"/>
      <c r="G622" s="297"/>
      <c r="H622" s="297"/>
      <c r="I622" s="298"/>
    </row>
    <row r="623" spans="2:10">
      <c r="B623" s="254"/>
      <c r="C623" s="60" t="s">
        <v>38</v>
      </c>
      <c r="D623" s="296" t="s">
        <v>148</v>
      </c>
      <c r="E623" s="297"/>
      <c r="F623" s="297"/>
      <c r="G623" s="297"/>
      <c r="H623" s="297"/>
      <c r="I623" s="298"/>
    </row>
    <row r="624" spans="2:10">
      <c r="B624" s="254"/>
      <c r="C624" s="60" t="s">
        <v>39</v>
      </c>
      <c r="D624" s="251" t="s">
        <v>149</v>
      </c>
      <c r="E624" s="251"/>
      <c r="F624" s="251"/>
      <c r="G624" s="251"/>
      <c r="H624" s="251"/>
      <c r="I624" s="251"/>
    </row>
    <row r="625" spans="2:10">
      <c r="B625" s="253"/>
      <c r="C625" s="253"/>
      <c r="D625" s="299"/>
      <c r="E625" s="299"/>
      <c r="F625" s="299"/>
      <c r="G625" s="299"/>
      <c r="H625" s="299"/>
    </row>
    <row r="626" spans="2:10" ht="16.5" customHeight="1">
      <c r="B626" s="256" t="s">
        <v>130</v>
      </c>
      <c r="C626" s="60" t="s">
        <v>41</v>
      </c>
      <c r="D626" s="312" t="s">
        <v>241</v>
      </c>
      <c r="E626" s="313"/>
      <c r="F626" s="313"/>
      <c r="G626" s="313"/>
      <c r="H626" s="313"/>
      <c r="I626" s="314"/>
    </row>
    <row r="627" spans="2:10">
      <c r="B627" s="258"/>
      <c r="C627" s="60" t="s">
        <v>42</v>
      </c>
      <c r="D627" s="251">
        <v>1137</v>
      </c>
      <c r="E627" s="251"/>
      <c r="F627" s="251"/>
      <c r="G627" s="251"/>
      <c r="H627" s="251"/>
      <c r="I627" s="251"/>
    </row>
    <row r="628" spans="2:10" ht="27.75" customHeight="1">
      <c r="B628" s="258"/>
      <c r="C628" s="60" t="s">
        <v>43</v>
      </c>
      <c r="D628" s="262" t="s">
        <v>308</v>
      </c>
      <c r="E628" s="263"/>
      <c r="F628" s="263"/>
      <c r="G628" s="263"/>
      <c r="H628" s="263"/>
      <c r="I628" s="264"/>
    </row>
    <row r="629" spans="2:10">
      <c r="B629" s="260"/>
      <c r="C629" s="60" t="s">
        <v>44</v>
      </c>
      <c r="D629" s="251">
        <v>11003</v>
      </c>
      <c r="E629" s="251"/>
      <c r="F629" s="251"/>
      <c r="G629" s="251"/>
      <c r="H629" s="251"/>
      <c r="I629" s="251"/>
    </row>
    <row r="630" spans="2:10">
      <c r="B630" s="253"/>
      <c r="C630" s="253"/>
      <c r="D630" s="299"/>
      <c r="E630" s="299"/>
      <c r="F630" s="299"/>
      <c r="G630" s="299"/>
      <c r="H630" s="299"/>
    </row>
    <row r="631" spans="2:10">
      <c r="B631" s="250" t="s">
        <v>131</v>
      </c>
      <c r="C631" s="250"/>
      <c r="D631" s="251" t="s">
        <v>154</v>
      </c>
      <c r="E631" s="251"/>
      <c r="F631" s="251"/>
      <c r="G631" s="251"/>
      <c r="H631" s="251"/>
      <c r="I631" s="251"/>
    </row>
    <row r="633" spans="2:10" ht="41.25" customHeight="1">
      <c r="B633" s="46"/>
      <c r="C633" s="46"/>
      <c r="D633" s="300" t="s">
        <v>134</v>
      </c>
      <c r="E633" s="301"/>
      <c r="F633" s="300" t="s">
        <v>135</v>
      </c>
      <c r="G633" s="301"/>
      <c r="H633" s="302" t="s">
        <v>136</v>
      </c>
      <c r="I633" s="302" t="s">
        <v>137</v>
      </c>
      <c r="J633" s="302" t="s">
        <v>138</v>
      </c>
    </row>
    <row r="634" spans="2:10" ht="27">
      <c r="B634" s="60" t="s">
        <v>139</v>
      </c>
      <c r="C634" s="63">
        <v>1137</v>
      </c>
      <c r="D634" s="3" t="s">
        <v>2</v>
      </c>
      <c r="E634" s="3" t="s">
        <v>140</v>
      </c>
      <c r="F634" s="3" t="s">
        <v>2</v>
      </c>
      <c r="G634" s="3" t="s">
        <v>140</v>
      </c>
      <c r="H634" s="303"/>
      <c r="I634" s="303"/>
      <c r="J634" s="303"/>
    </row>
    <row r="635" spans="2:10">
      <c r="B635" s="60" t="s">
        <v>141</v>
      </c>
      <c r="C635" s="63">
        <v>11003</v>
      </c>
      <c r="D635" s="3">
        <v>1</v>
      </c>
      <c r="E635" s="3">
        <v>2</v>
      </c>
      <c r="F635" s="3">
        <v>3</v>
      </c>
      <c r="G635" s="3">
        <v>4</v>
      </c>
      <c r="H635" s="3">
        <v>5</v>
      </c>
      <c r="I635" s="3">
        <v>6</v>
      </c>
      <c r="J635" s="3">
        <v>7</v>
      </c>
    </row>
    <row r="636" spans="2:10" ht="33.75" customHeight="1">
      <c r="B636" s="60" t="s">
        <v>142</v>
      </c>
      <c r="C636" s="262" t="s">
        <v>308</v>
      </c>
      <c r="D636" s="263"/>
      <c r="E636" s="263"/>
      <c r="F636" s="263"/>
      <c r="G636" s="263"/>
      <c r="H636" s="263"/>
      <c r="I636" s="263"/>
      <c r="J636" s="264"/>
    </row>
    <row r="637" spans="2:10" ht="60" customHeight="1">
      <c r="B637" s="60" t="s">
        <v>143</v>
      </c>
      <c r="C637" s="62" t="s">
        <v>223</v>
      </c>
      <c r="D637" s="47" t="s">
        <v>28</v>
      </c>
      <c r="E637" s="47" t="s">
        <v>28</v>
      </c>
      <c r="F637" s="47"/>
      <c r="G637" s="11"/>
      <c r="H637" s="47" t="s">
        <v>28</v>
      </c>
      <c r="I637" s="47" t="s">
        <v>28</v>
      </c>
      <c r="J637" s="47" t="s">
        <v>28</v>
      </c>
    </row>
    <row r="638" spans="2:10" ht="27">
      <c r="B638" s="60" t="s">
        <v>144</v>
      </c>
      <c r="C638" s="62" t="s">
        <v>169</v>
      </c>
      <c r="D638" s="47" t="s">
        <v>28</v>
      </c>
      <c r="E638" s="47" t="s">
        <v>28</v>
      </c>
      <c r="F638" s="47" t="s">
        <v>28</v>
      </c>
      <c r="G638" s="47" t="s">
        <v>27</v>
      </c>
      <c r="H638" s="47" t="s">
        <v>28</v>
      </c>
      <c r="I638" s="47" t="s">
        <v>28</v>
      </c>
      <c r="J638" s="47" t="s">
        <v>28</v>
      </c>
    </row>
    <row r="639" spans="2:10" ht="75.75" customHeight="1">
      <c r="B639" s="158" t="s">
        <v>282</v>
      </c>
      <c r="C639" s="62" t="s">
        <v>186</v>
      </c>
      <c r="D639" s="47" t="s">
        <v>28</v>
      </c>
      <c r="E639" s="47" t="s">
        <v>28</v>
      </c>
      <c r="F639" s="47" t="s">
        <v>28</v>
      </c>
      <c r="G639" s="11"/>
      <c r="H639" s="47" t="s">
        <v>28</v>
      </c>
      <c r="I639" s="47" t="s">
        <v>28</v>
      </c>
      <c r="J639" s="47" t="s">
        <v>28</v>
      </c>
    </row>
    <row r="640" spans="2:10">
      <c r="B640" s="293" t="s">
        <v>146</v>
      </c>
      <c r="C640" s="293"/>
      <c r="D640" s="46"/>
      <c r="E640" s="46"/>
      <c r="F640" s="46"/>
      <c r="G640" s="46"/>
      <c r="H640" s="46"/>
      <c r="I640" s="46"/>
      <c r="J640" s="46"/>
    </row>
    <row r="641" spans="2:11" ht="60" customHeight="1">
      <c r="B641" s="308" t="s">
        <v>301</v>
      </c>
      <c r="C641" s="308"/>
      <c r="D641" s="56">
        <v>100</v>
      </c>
      <c r="E641" s="56">
        <f t="shared" ref="E641:E648" si="26">D641</f>
        <v>100</v>
      </c>
      <c r="F641" s="56">
        <v>100</v>
      </c>
      <c r="G641" s="56">
        <f t="shared" ref="G641:G647" si="27">F641</f>
        <v>100</v>
      </c>
      <c r="H641" s="56">
        <v>100</v>
      </c>
      <c r="I641" s="56">
        <f>G641-H641</f>
        <v>0</v>
      </c>
      <c r="J641" s="11"/>
    </row>
    <row r="642" spans="2:11" ht="72" customHeight="1">
      <c r="B642" s="308" t="s">
        <v>219</v>
      </c>
      <c r="C642" s="308"/>
      <c r="D642" s="56">
        <v>2</v>
      </c>
      <c r="E642" s="56">
        <f t="shared" si="26"/>
        <v>2</v>
      </c>
      <c r="F642" s="56">
        <v>2</v>
      </c>
      <c r="G642" s="56">
        <f t="shared" si="27"/>
        <v>2</v>
      </c>
      <c r="H642" s="56">
        <v>2</v>
      </c>
      <c r="I642" s="56">
        <f t="shared" ref="I642:I648" si="28">G642-H642</f>
        <v>0</v>
      </c>
      <c r="J642" s="11"/>
    </row>
    <row r="643" spans="2:11" ht="102" customHeight="1">
      <c r="B643" s="309" t="s">
        <v>302</v>
      </c>
      <c r="C643" s="310"/>
      <c r="D643" s="56">
        <v>100</v>
      </c>
      <c r="E643" s="56">
        <f t="shared" si="26"/>
        <v>100</v>
      </c>
      <c r="F643" s="56">
        <v>100</v>
      </c>
      <c r="G643" s="56">
        <f t="shared" si="27"/>
        <v>100</v>
      </c>
      <c r="H643" s="56"/>
      <c r="I643" s="56">
        <f t="shared" si="28"/>
        <v>100</v>
      </c>
      <c r="J643" s="85" t="s">
        <v>351</v>
      </c>
    </row>
    <row r="644" spans="2:11" ht="30.75" customHeight="1">
      <c r="B644" s="308" t="s">
        <v>220</v>
      </c>
      <c r="C644" s="308"/>
      <c r="D644" s="56">
        <v>100</v>
      </c>
      <c r="E644" s="56">
        <f t="shared" si="26"/>
        <v>100</v>
      </c>
      <c r="F644" s="56">
        <v>100</v>
      </c>
      <c r="G644" s="56">
        <f t="shared" si="27"/>
        <v>100</v>
      </c>
      <c r="H644" s="56">
        <v>100</v>
      </c>
      <c r="I644" s="56">
        <f t="shared" si="28"/>
        <v>0</v>
      </c>
      <c r="J644" s="11"/>
    </row>
    <row r="645" spans="2:11" ht="96" customHeight="1">
      <c r="B645" s="309" t="s">
        <v>303</v>
      </c>
      <c r="C645" s="310"/>
      <c r="D645" s="56">
        <v>100</v>
      </c>
      <c r="E645" s="56">
        <f t="shared" si="26"/>
        <v>100</v>
      </c>
      <c r="F645" s="56">
        <v>100</v>
      </c>
      <c r="G645" s="56">
        <f t="shared" si="27"/>
        <v>100</v>
      </c>
      <c r="H645" s="56"/>
      <c r="I645" s="56">
        <f t="shared" si="28"/>
        <v>100</v>
      </c>
      <c r="J645" s="85" t="s">
        <v>351</v>
      </c>
    </row>
    <row r="646" spans="2:11" ht="29.25" customHeight="1">
      <c r="B646" s="308" t="s">
        <v>221</v>
      </c>
      <c r="C646" s="308"/>
      <c r="D646" s="56">
        <v>3</v>
      </c>
      <c r="E646" s="56">
        <f t="shared" si="26"/>
        <v>3</v>
      </c>
      <c r="F646" s="56">
        <v>3</v>
      </c>
      <c r="G646" s="56">
        <f t="shared" si="27"/>
        <v>3</v>
      </c>
      <c r="H646" s="56">
        <v>3</v>
      </c>
      <c r="I646" s="56">
        <f t="shared" si="28"/>
        <v>0</v>
      </c>
      <c r="J646" s="11"/>
    </row>
    <row r="647" spans="2:11" ht="96" customHeight="1">
      <c r="B647" s="308" t="s">
        <v>304</v>
      </c>
      <c r="C647" s="308"/>
      <c r="D647" s="56">
        <v>180</v>
      </c>
      <c r="E647" s="56">
        <f t="shared" si="26"/>
        <v>180</v>
      </c>
      <c r="F647" s="56">
        <v>180</v>
      </c>
      <c r="G647" s="56">
        <f t="shared" si="27"/>
        <v>180</v>
      </c>
      <c r="H647" s="56">
        <v>180</v>
      </c>
      <c r="I647" s="56">
        <f t="shared" si="28"/>
        <v>0</v>
      </c>
      <c r="J647" s="85"/>
    </row>
    <row r="648" spans="2:11" ht="30" customHeight="1">
      <c r="B648" s="308" t="s">
        <v>222</v>
      </c>
      <c r="C648" s="308"/>
      <c r="D648" s="56">
        <v>100</v>
      </c>
      <c r="E648" s="56">
        <f t="shared" si="26"/>
        <v>100</v>
      </c>
      <c r="F648" s="56">
        <v>100</v>
      </c>
      <c r="G648" s="56">
        <f>F648</f>
        <v>100</v>
      </c>
      <c r="H648" s="56">
        <v>100</v>
      </c>
      <c r="I648" s="56">
        <f t="shared" si="28"/>
        <v>0</v>
      </c>
      <c r="J648" s="11"/>
    </row>
    <row r="649" spans="2:11" s="160" customFormat="1" ht="205.5" customHeight="1">
      <c r="B649" s="311" t="s">
        <v>147</v>
      </c>
      <c r="C649" s="311"/>
      <c r="D649" s="198">
        <v>99955</v>
      </c>
      <c r="E649" s="198">
        <v>107355</v>
      </c>
      <c r="F649" s="198">
        <v>84966</v>
      </c>
      <c r="G649" s="198">
        <v>82366</v>
      </c>
      <c r="H649" s="198">
        <v>76180.899999999994</v>
      </c>
      <c r="I649" s="198">
        <f>G649-H649</f>
        <v>6185.1000000000058</v>
      </c>
      <c r="J649" s="199" t="s">
        <v>356</v>
      </c>
      <c r="K649" s="200"/>
    </row>
    <row r="651" spans="2:11">
      <c r="B651" s="193" t="s">
        <v>342</v>
      </c>
      <c r="C651" s="295" t="s">
        <v>70</v>
      </c>
      <c r="D651" s="295"/>
      <c r="E651" s="295"/>
      <c r="F651" s="245" t="s">
        <v>71</v>
      </c>
      <c r="G651" s="245"/>
      <c r="H651" s="248" t="s">
        <v>155</v>
      </c>
      <c r="I651" s="248"/>
      <c r="J651" s="248"/>
    </row>
    <row r="652" spans="2:11">
      <c r="C652" s="8"/>
      <c r="D652" s="8"/>
      <c r="E652" s="1"/>
      <c r="F652" s="245" t="s">
        <v>72</v>
      </c>
      <c r="G652" s="245"/>
      <c r="H652" s="245" t="s">
        <v>73</v>
      </c>
      <c r="I652" s="245"/>
      <c r="J652" s="245"/>
    </row>
    <row r="653" spans="2:11">
      <c r="B653" s="59" t="s">
        <v>74</v>
      </c>
      <c r="D653" s="8"/>
      <c r="E653" s="8"/>
      <c r="F653" s="8"/>
      <c r="G653" s="8"/>
    </row>
    <row r="654" spans="2:11" ht="16.5" customHeight="1">
      <c r="C654" s="295" t="s">
        <v>75</v>
      </c>
      <c r="D654" s="295"/>
      <c r="E654" s="295"/>
      <c r="F654" s="245" t="s">
        <v>71</v>
      </c>
      <c r="G654" s="245"/>
      <c r="H654" s="248" t="s">
        <v>265</v>
      </c>
      <c r="I654" s="248"/>
      <c r="J654" s="248"/>
    </row>
    <row r="655" spans="2:11">
      <c r="C655" s="8"/>
      <c r="D655" s="8"/>
      <c r="E655" s="8"/>
      <c r="F655" s="245" t="s">
        <v>72</v>
      </c>
      <c r="G655" s="245"/>
      <c r="H655" s="245" t="s">
        <v>73</v>
      </c>
      <c r="I655" s="245"/>
      <c r="J655" s="245"/>
    </row>
    <row r="658" spans="2:10">
      <c r="H658" s="13"/>
      <c r="I658" s="244" t="s">
        <v>132</v>
      </c>
      <c r="J658" s="244"/>
    </row>
    <row r="659" spans="2:10">
      <c r="F659" s="61"/>
      <c r="G659" s="61"/>
      <c r="H659" s="61"/>
    </row>
    <row r="660" spans="2:10">
      <c r="B660" s="265" t="s">
        <v>126</v>
      </c>
      <c r="C660" s="265"/>
      <c r="D660" s="265"/>
      <c r="E660" s="265"/>
      <c r="F660" s="265"/>
      <c r="G660" s="265"/>
      <c r="H660" s="265"/>
      <c r="I660" s="265"/>
    </row>
    <row r="661" spans="2:10">
      <c r="B661" s="265" t="s">
        <v>133</v>
      </c>
      <c r="C661" s="265"/>
      <c r="D661" s="265"/>
      <c r="E661" s="265"/>
      <c r="F661" s="265"/>
      <c r="G661" s="265"/>
      <c r="H661" s="265"/>
      <c r="I661" s="265"/>
    </row>
    <row r="662" spans="2:10">
      <c r="B662" s="265" t="s">
        <v>343</v>
      </c>
      <c r="C662" s="265"/>
      <c r="D662" s="265"/>
      <c r="E662" s="265"/>
      <c r="F662" s="265"/>
      <c r="G662" s="265"/>
      <c r="H662" s="265"/>
      <c r="I662" s="265"/>
    </row>
    <row r="663" spans="2:10">
      <c r="B663" s="94"/>
      <c r="C663" s="94"/>
      <c r="D663" s="94"/>
      <c r="E663" s="94"/>
      <c r="F663" s="94"/>
      <c r="G663" s="94"/>
      <c r="H663" s="94"/>
      <c r="I663" s="94"/>
    </row>
    <row r="664" spans="2:10">
      <c r="J664" s="12"/>
    </row>
    <row r="665" spans="2:10">
      <c r="B665" s="250" t="s">
        <v>29</v>
      </c>
      <c r="C665" s="60" t="s">
        <v>30</v>
      </c>
      <c r="D665" s="266" t="s">
        <v>248</v>
      </c>
      <c r="E665" s="252"/>
      <c r="F665" s="252"/>
      <c r="G665" s="252"/>
      <c r="H665" s="252"/>
      <c r="I665" s="267"/>
      <c r="J665" s="12"/>
    </row>
    <row r="666" spans="2:10">
      <c r="B666" s="250"/>
      <c r="C666" s="60" t="s">
        <v>31</v>
      </c>
      <c r="D666" s="251">
        <v>104001</v>
      </c>
      <c r="E666" s="251"/>
      <c r="F666" s="251"/>
      <c r="G666" s="251"/>
      <c r="H666" s="251"/>
      <c r="I666" s="251"/>
    </row>
    <row r="667" spans="2:10">
      <c r="B667" s="253"/>
      <c r="C667" s="253"/>
      <c r="D667" s="253"/>
      <c r="E667" s="253"/>
      <c r="F667" s="253"/>
      <c r="G667" s="253"/>
      <c r="H667" s="253"/>
      <c r="I667" s="253"/>
    </row>
    <row r="668" spans="2:10">
      <c r="B668" s="250" t="s">
        <v>32</v>
      </c>
      <c r="C668" s="60" t="s">
        <v>30</v>
      </c>
      <c r="D668" s="266" t="s">
        <v>150</v>
      </c>
      <c r="E668" s="252"/>
      <c r="F668" s="252"/>
      <c r="G668" s="252"/>
      <c r="H668" s="252"/>
      <c r="I668" s="267"/>
    </row>
    <row r="669" spans="2:10">
      <c r="B669" s="250"/>
      <c r="C669" s="60" t="s">
        <v>31</v>
      </c>
      <c r="D669" s="251">
        <v>104021</v>
      </c>
      <c r="E669" s="251"/>
      <c r="F669" s="251"/>
      <c r="G669" s="251"/>
      <c r="H669" s="251"/>
      <c r="I669" s="251"/>
    </row>
    <row r="670" spans="2:10">
      <c r="B670" s="252"/>
      <c r="C670" s="252"/>
      <c r="D670" s="252"/>
      <c r="E670" s="252"/>
      <c r="F670" s="252"/>
      <c r="G670" s="252"/>
      <c r="H670" s="252"/>
      <c r="I670" s="252"/>
    </row>
    <row r="671" spans="2:10">
      <c r="B671" s="250" t="s">
        <v>33</v>
      </c>
      <c r="C671" s="250"/>
      <c r="D671" s="266" t="s">
        <v>150</v>
      </c>
      <c r="E671" s="252"/>
      <c r="F671" s="252"/>
      <c r="G671" s="252"/>
      <c r="H671" s="252"/>
      <c r="I671" s="267"/>
    </row>
    <row r="672" spans="2:10">
      <c r="B672" s="253"/>
      <c r="C672" s="253"/>
      <c r="D672" s="299"/>
      <c r="E672" s="299"/>
      <c r="F672" s="299"/>
      <c r="G672" s="299"/>
      <c r="H672" s="299"/>
    </row>
    <row r="673" spans="2:10">
      <c r="B673" s="250" t="s">
        <v>34</v>
      </c>
      <c r="C673" s="250"/>
      <c r="D673" s="251">
        <v>1006</v>
      </c>
      <c r="E673" s="251"/>
      <c r="F673" s="251"/>
      <c r="G673" s="251"/>
      <c r="H673" s="251"/>
      <c r="I673" s="251"/>
    </row>
    <row r="674" spans="2:10">
      <c r="B674" s="252"/>
      <c r="C674" s="252"/>
      <c r="D674" s="252"/>
      <c r="E674" s="252"/>
      <c r="F674" s="252"/>
      <c r="G674" s="252"/>
      <c r="H674" s="252"/>
      <c r="I674" s="252"/>
    </row>
    <row r="675" spans="2:10">
      <c r="B675" s="254" t="s">
        <v>129</v>
      </c>
      <c r="C675" s="60" t="s">
        <v>37</v>
      </c>
      <c r="D675" s="255" t="s">
        <v>148</v>
      </c>
      <c r="E675" s="255"/>
      <c r="F675" s="255"/>
      <c r="G675" s="255"/>
      <c r="H675" s="255"/>
      <c r="I675" s="255"/>
    </row>
    <row r="676" spans="2:10">
      <c r="B676" s="254"/>
      <c r="C676" s="60" t="s">
        <v>38</v>
      </c>
      <c r="D676" s="285" t="s">
        <v>164</v>
      </c>
      <c r="E676" s="286"/>
      <c r="F676" s="286"/>
      <c r="G676" s="286"/>
      <c r="H676" s="286"/>
      <c r="I676" s="287"/>
    </row>
    <row r="677" spans="2:10">
      <c r="B677" s="254"/>
      <c r="C677" s="60" t="s">
        <v>39</v>
      </c>
      <c r="D677" s="255" t="s">
        <v>148</v>
      </c>
      <c r="E677" s="255"/>
      <c r="F677" s="255"/>
      <c r="G677" s="255"/>
      <c r="H677" s="255"/>
      <c r="I677" s="255"/>
    </row>
    <row r="678" spans="2:10">
      <c r="B678" s="253"/>
      <c r="C678" s="253"/>
      <c r="D678" s="299"/>
      <c r="E678" s="299"/>
      <c r="F678" s="299"/>
      <c r="G678" s="299"/>
      <c r="H678" s="299"/>
    </row>
    <row r="679" spans="2:10">
      <c r="B679" s="256" t="s">
        <v>130</v>
      </c>
      <c r="C679" s="60" t="s">
        <v>41</v>
      </c>
      <c r="D679" s="262" t="s">
        <v>230</v>
      </c>
      <c r="E679" s="263"/>
      <c r="F679" s="263"/>
      <c r="G679" s="263"/>
      <c r="H679" s="263"/>
      <c r="I679" s="264"/>
    </row>
    <row r="680" spans="2:10">
      <c r="B680" s="258"/>
      <c r="C680" s="60" t="s">
        <v>42</v>
      </c>
      <c r="D680" s="251">
        <v>1212</v>
      </c>
      <c r="E680" s="251"/>
      <c r="F680" s="251"/>
      <c r="G680" s="251"/>
      <c r="H680" s="251"/>
      <c r="I680" s="251"/>
    </row>
    <row r="681" spans="2:10">
      <c r="B681" s="258"/>
      <c r="C681" s="60" t="s">
        <v>43</v>
      </c>
      <c r="D681" s="262" t="s">
        <v>226</v>
      </c>
      <c r="E681" s="263"/>
      <c r="F681" s="263"/>
      <c r="G681" s="263"/>
      <c r="H681" s="263"/>
      <c r="I681" s="264"/>
    </row>
    <row r="682" spans="2:10">
      <c r="B682" s="260"/>
      <c r="C682" s="60" t="s">
        <v>44</v>
      </c>
      <c r="D682" s="251">
        <v>12002</v>
      </c>
      <c r="E682" s="251"/>
      <c r="F682" s="251"/>
      <c r="G682" s="251"/>
      <c r="H682" s="251"/>
      <c r="I682" s="251"/>
    </row>
    <row r="683" spans="2:10">
      <c r="B683" s="253"/>
      <c r="C683" s="253"/>
      <c r="D683" s="299"/>
      <c r="E683" s="299"/>
      <c r="F683" s="299"/>
      <c r="G683" s="299"/>
      <c r="H683" s="299"/>
    </row>
    <row r="684" spans="2:10">
      <c r="B684" s="250" t="s">
        <v>131</v>
      </c>
      <c r="C684" s="250"/>
      <c r="D684" s="251" t="s">
        <v>154</v>
      </c>
      <c r="E684" s="251"/>
      <c r="F684" s="251"/>
      <c r="G684" s="251"/>
      <c r="H684" s="251"/>
      <c r="I684" s="251"/>
    </row>
    <row r="686" spans="2:10" ht="48" customHeight="1">
      <c r="B686" s="46"/>
      <c r="C686" s="46"/>
      <c r="D686" s="300" t="s">
        <v>134</v>
      </c>
      <c r="E686" s="301"/>
      <c r="F686" s="300" t="s">
        <v>135</v>
      </c>
      <c r="G686" s="301"/>
      <c r="H686" s="302" t="s">
        <v>136</v>
      </c>
      <c r="I686" s="302" t="s">
        <v>137</v>
      </c>
      <c r="J686" s="302" t="s">
        <v>138</v>
      </c>
    </row>
    <row r="687" spans="2:10" ht="51" customHeight="1">
      <c r="B687" s="60" t="s">
        <v>139</v>
      </c>
      <c r="C687" s="63">
        <v>1212</v>
      </c>
      <c r="D687" s="3" t="s">
        <v>2</v>
      </c>
      <c r="E687" s="3" t="s">
        <v>140</v>
      </c>
      <c r="F687" s="3" t="s">
        <v>2</v>
      </c>
      <c r="G687" s="3" t="s">
        <v>140</v>
      </c>
      <c r="H687" s="303"/>
      <c r="I687" s="303"/>
      <c r="J687" s="303"/>
    </row>
    <row r="688" spans="2:10" ht="24" customHeight="1">
      <c r="B688" s="60" t="s">
        <v>141</v>
      </c>
      <c r="C688" s="63">
        <v>12002</v>
      </c>
      <c r="D688" s="3">
        <v>1</v>
      </c>
      <c r="E688" s="3">
        <v>2</v>
      </c>
      <c r="F688" s="3">
        <v>3</v>
      </c>
      <c r="G688" s="3">
        <v>4</v>
      </c>
      <c r="H688" s="3">
        <v>5</v>
      </c>
      <c r="I688" s="3">
        <v>6</v>
      </c>
      <c r="J688" s="3">
        <v>7</v>
      </c>
    </row>
    <row r="689" spans="2:10" ht="20.25" customHeight="1">
      <c r="B689" s="60" t="s">
        <v>142</v>
      </c>
      <c r="C689" s="262" t="s">
        <v>226</v>
      </c>
      <c r="D689" s="263"/>
      <c r="E689" s="263"/>
      <c r="F689" s="263"/>
      <c r="G689" s="263"/>
      <c r="H689" s="263"/>
      <c r="I689" s="263"/>
      <c r="J689" s="264"/>
    </row>
    <row r="690" spans="2:10" ht="114" customHeight="1">
      <c r="B690" s="60" t="s">
        <v>143</v>
      </c>
      <c r="C690" s="62" t="s">
        <v>227</v>
      </c>
      <c r="D690" s="47" t="s">
        <v>28</v>
      </c>
      <c r="E690" s="47" t="s">
        <v>28</v>
      </c>
      <c r="F690" s="47"/>
      <c r="G690" s="11"/>
      <c r="H690" s="47" t="s">
        <v>28</v>
      </c>
      <c r="I690" s="47" t="s">
        <v>28</v>
      </c>
      <c r="J690" s="47" t="s">
        <v>28</v>
      </c>
    </row>
    <row r="691" spans="2:10" ht="35.25" customHeight="1">
      <c r="B691" s="60" t="s">
        <v>144</v>
      </c>
      <c r="C691" s="62" t="s">
        <v>224</v>
      </c>
      <c r="D691" s="47" t="s">
        <v>28</v>
      </c>
      <c r="E691" s="47" t="s">
        <v>28</v>
      </c>
      <c r="F691" s="47" t="s">
        <v>28</v>
      </c>
      <c r="G691" s="47" t="s">
        <v>27</v>
      </c>
      <c r="H691" s="47" t="s">
        <v>28</v>
      </c>
      <c r="I691" s="47" t="s">
        <v>28</v>
      </c>
      <c r="J691" s="47" t="s">
        <v>28</v>
      </c>
    </row>
    <row r="692" spans="2:10" ht="27">
      <c r="B692" s="165" t="s">
        <v>225</v>
      </c>
      <c r="C692" s="62" t="s">
        <v>228</v>
      </c>
      <c r="D692" s="47" t="s">
        <v>28</v>
      </c>
      <c r="E692" s="47" t="s">
        <v>28</v>
      </c>
      <c r="F692" s="47" t="s">
        <v>28</v>
      </c>
      <c r="G692" s="11"/>
      <c r="H692" s="47" t="s">
        <v>28</v>
      </c>
      <c r="I692" s="47" t="s">
        <v>28</v>
      </c>
      <c r="J692" s="47" t="s">
        <v>28</v>
      </c>
    </row>
    <row r="693" spans="2:10">
      <c r="B693" s="293" t="s">
        <v>146</v>
      </c>
      <c r="C693" s="293"/>
      <c r="D693" s="46"/>
      <c r="E693" s="46"/>
      <c r="F693" s="46"/>
      <c r="G693" s="46"/>
      <c r="H693" s="46"/>
      <c r="I693" s="46"/>
      <c r="J693" s="46"/>
    </row>
    <row r="694" spans="2:10" ht="17.25">
      <c r="B694" s="308" t="s">
        <v>229</v>
      </c>
      <c r="C694" s="308"/>
      <c r="D694" s="56">
        <v>502</v>
      </c>
      <c r="E694" s="56">
        <f t="shared" ref="E694:E695" si="29">D694</f>
        <v>502</v>
      </c>
      <c r="F694" s="56" t="s">
        <v>312</v>
      </c>
      <c r="G694" s="56" t="str">
        <f t="shared" ref="G694:H695" si="30">F694</f>
        <v xml:space="preserve"> 502 </v>
      </c>
      <c r="H694" s="56" t="str">
        <f t="shared" si="30"/>
        <v xml:space="preserve"> 502 </v>
      </c>
      <c r="I694" s="56">
        <f>G694-H694</f>
        <v>0</v>
      </c>
      <c r="J694" s="11"/>
    </row>
    <row r="695" spans="2:10" ht="49.5" customHeight="1">
      <c r="B695" s="294" t="s">
        <v>147</v>
      </c>
      <c r="C695" s="294"/>
      <c r="D695" s="51">
        <v>55378535</v>
      </c>
      <c r="E695" s="51">
        <f t="shared" si="29"/>
        <v>55378535</v>
      </c>
      <c r="F695" s="51">
        <v>41533909.899999999</v>
      </c>
      <c r="G695" s="51">
        <f t="shared" si="30"/>
        <v>41533909.899999999</v>
      </c>
      <c r="H695" s="194">
        <v>41533909.899999999</v>
      </c>
      <c r="I695" s="194">
        <f>G695-H695</f>
        <v>0</v>
      </c>
      <c r="J695" s="11"/>
    </row>
    <row r="698" spans="2:10">
      <c r="B698" s="193" t="s">
        <v>342</v>
      </c>
      <c r="C698" s="295" t="s">
        <v>70</v>
      </c>
      <c r="D698" s="295"/>
      <c r="E698" s="295"/>
      <c r="F698" s="245" t="s">
        <v>71</v>
      </c>
      <c r="G698" s="245"/>
      <c r="H698" s="248" t="s">
        <v>155</v>
      </c>
      <c r="I698" s="248"/>
      <c r="J698" s="248"/>
    </row>
    <row r="699" spans="2:10">
      <c r="C699" s="8"/>
      <c r="D699" s="8"/>
      <c r="E699" s="1"/>
      <c r="F699" s="245" t="s">
        <v>72</v>
      </c>
      <c r="G699" s="245"/>
      <c r="H699" s="245" t="s">
        <v>73</v>
      </c>
      <c r="I699" s="245"/>
      <c r="J699" s="245"/>
    </row>
    <row r="700" spans="2:10">
      <c r="B700" s="59" t="s">
        <v>74</v>
      </c>
      <c r="D700" s="8"/>
      <c r="E700" s="8"/>
      <c r="F700" s="8"/>
      <c r="G700" s="8"/>
    </row>
    <row r="701" spans="2:10" ht="16.5" customHeight="1">
      <c r="C701" s="295" t="s">
        <v>75</v>
      </c>
      <c r="D701" s="295"/>
      <c r="E701" s="295"/>
      <c r="F701" s="245" t="s">
        <v>71</v>
      </c>
      <c r="G701" s="245"/>
      <c r="H701" s="248" t="s">
        <v>265</v>
      </c>
      <c r="I701" s="248"/>
      <c r="J701" s="248"/>
    </row>
    <row r="702" spans="2:10">
      <c r="C702" s="8"/>
      <c r="D702" s="8"/>
      <c r="E702" s="8"/>
      <c r="F702" s="245" t="s">
        <v>72</v>
      </c>
      <c r="G702" s="245"/>
      <c r="H702" s="245" t="s">
        <v>73</v>
      </c>
      <c r="I702" s="245"/>
      <c r="J702" s="245"/>
    </row>
    <row r="703" spans="2:10" s="191" customFormat="1">
      <c r="C703" s="8"/>
      <c r="D703" s="8"/>
      <c r="E703" s="8"/>
      <c r="F703" s="224"/>
      <c r="G703" s="224"/>
      <c r="H703" s="224"/>
      <c r="I703" s="224"/>
      <c r="J703" s="224"/>
    </row>
    <row r="704" spans="2:10" s="191" customFormat="1">
      <c r="C704" s="8"/>
      <c r="D704" s="8"/>
      <c r="E704" s="8"/>
      <c r="F704" s="224"/>
      <c r="G704" s="224"/>
      <c r="H704" s="224"/>
      <c r="I704" s="224"/>
      <c r="J704" s="224"/>
    </row>
    <row r="705" spans="2:10" s="191" customFormat="1">
      <c r="C705" s="8"/>
      <c r="D705" s="8"/>
      <c r="E705" s="8"/>
      <c r="F705" s="224"/>
      <c r="G705" s="224"/>
      <c r="H705" s="224"/>
      <c r="I705" s="224"/>
      <c r="J705" s="224"/>
    </row>
    <row r="706" spans="2:10" s="191" customFormat="1">
      <c r="C706" s="8"/>
      <c r="D706" s="8"/>
      <c r="E706" s="8"/>
      <c r="F706" s="224"/>
      <c r="G706" s="224"/>
      <c r="H706" s="224"/>
      <c r="I706" s="224"/>
      <c r="J706" s="224"/>
    </row>
    <row r="707" spans="2:10" s="191" customFormat="1">
      <c r="C707" s="8"/>
      <c r="D707" s="8"/>
      <c r="E707" s="8"/>
      <c r="F707" s="224"/>
      <c r="G707" s="224"/>
      <c r="H707" s="224"/>
      <c r="I707" s="224"/>
      <c r="J707" s="224"/>
    </row>
    <row r="708" spans="2:10" s="191" customFormat="1">
      <c r="C708" s="8"/>
      <c r="D708" s="8"/>
      <c r="E708" s="8"/>
      <c r="F708" s="224"/>
      <c r="G708" s="224"/>
      <c r="H708" s="224"/>
      <c r="I708" s="224"/>
      <c r="J708" s="224"/>
    </row>
    <row r="709" spans="2:10" s="191" customFormat="1">
      <c r="C709" s="8"/>
      <c r="D709" s="8"/>
      <c r="E709" s="8"/>
      <c r="F709" s="224"/>
      <c r="G709" s="224"/>
      <c r="H709" s="224"/>
      <c r="I709" s="224"/>
      <c r="J709" s="224"/>
    </row>
    <row r="710" spans="2:10" s="191" customFormat="1">
      <c r="C710" s="8"/>
      <c r="D710" s="8"/>
      <c r="E710" s="8"/>
      <c r="F710" s="224"/>
      <c r="G710" s="224"/>
      <c r="H710" s="224"/>
      <c r="I710" s="224"/>
      <c r="J710" s="224"/>
    </row>
    <row r="711" spans="2:10" s="191" customFormat="1">
      <c r="C711" s="8"/>
      <c r="D711" s="8"/>
      <c r="E711" s="8"/>
      <c r="F711" s="224"/>
      <c r="G711" s="224"/>
      <c r="H711" s="224"/>
      <c r="I711" s="224"/>
      <c r="J711" s="224"/>
    </row>
    <row r="712" spans="2:10">
      <c r="H712" s="13"/>
      <c r="I712" s="244" t="s">
        <v>132</v>
      </c>
      <c r="J712" s="244"/>
    </row>
    <row r="713" spans="2:10">
      <c r="F713" s="61"/>
      <c r="G713" s="61"/>
      <c r="H713" s="61"/>
    </row>
    <row r="714" spans="2:10">
      <c r="B714" s="265" t="s">
        <v>126</v>
      </c>
      <c r="C714" s="265"/>
      <c r="D714" s="265"/>
      <c r="E714" s="265"/>
      <c r="F714" s="265"/>
      <c r="G714" s="265"/>
      <c r="H714" s="265"/>
      <c r="I714" s="265"/>
    </row>
    <row r="715" spans="2:10">
      <c r="B715" s="265" t="s">
        <v>133</v>
      </c>
      <c r="C715" s="265"/>
      <c r="D715" s="265"/>
      <c r="E715" s="265"/>
      <c r="F715" s="265"/>
      <c r="G715" s="265"/>
      <c r="H715" s="265"/>
      <c r="I715" s="265"/>
    </row>
    <row r="716" spans="2:10">
      <c r="B716" s="265" t="s">
        <v>343</v>
      </c>
      <c r="C716" s="265"/>
      <c r="D716" s="265"/>
      <c r="E716" s="265"/>
      <c r="F716" s="265"/>
      <c r="G716" s="265"/>
      <c r="H716" s="265"/>
      <c r="I716" s="265"/>
    </row>
    <row r="717" spans="2:10">
      <c r="J717" s="12"/>
    </row>
    <row r="718" spans="2:10">
      <c r="B718" s="250" t="s">
        <v>29</v>
      </c>
      <c r="C718" s="60" t="s">
        <v>30</v>
      </c>
      <c r="D718" s="266" t="s">
        <v>251</v>
      </c>
      <c r="E718" s="252"/>
      <c r="F718" s="252"/>
      <c r="G718" s="252"/>
      <c r="H718" s="252"/>
      <c r="I718" s="267"/>
      <c r="J718" s="12"/>
    </row>
    <row r="719" spans="2:10">
      <c r="B719" s="250"/>
      <c r="C719" s="60" t="s">
        <v>31</v>
      </c>
      <c r="D719" s="251">
        <v>104016</v>
      </c>
      <c r="E719" s="251"/>
      <c r="F719" s="251"/>
      <c r="G719" s="251"/>
      <c r="H719" s="251"/>
      <c r="I719" s="251"/>
    </row>
    <row r="720" spans="2:10">
      <c r="B720" s="253"/>
      <c r="C720" s="253"/>
      <c r="D720" s="253"/>
      <c r="E720" s="253"/>
      <c r="F720" s="253"/>
      <c r="G720" s="253"/>
      <c r="H720" s="253"/>
      <c r="I720" s="253"/>
    </row>
    <row r="721" spans="2:9">
      <c r="B721" s="250" t="s">
        <v>32</v>
      </c>
      <c r="C721" s="60" t="s">
        <v>30</v>
      </c>
      <c r="D721" s="266" t="s">
        <v>150</v>
      </c>
      <c r="E721" s="252"/>
      <c r="F721" s="252"/>
      <c r="G721" s="252"/>
      <c r="H721" s="252"/>
      <c r="I721" s="267"/>
    </row>
    <row r="722" spans="2:9">
      <c r="B722" s="250"/>
      <c r="C722" s="60" t="s">
        <v>31</v>
      </c>
      <c r="D722" s="251">
        <v>104021</v>
      </c>
      <c r="E722" s="251"/>
      <c r="F722" s="251"/>
      <c r="G722" s="251"/>
      <c r="H722" s="251"/>
      <c r="I722" s="251"/>
    </row>
    <row r="723" spans="2:9">
      <c r="B723" s="252"/>
      <c r="C723" s="252"/>
      <c r="D723" s="252"/>
      <c r="E723" s="252"/>
      <c r="F723" s="252"/>
      <c r="G723" s="252"/>
      <c r="H723" s="252"/>
      <c r="I723" s="252"/>
    </row>
    <row r="724" spans="2:9">
      <c r="B724" s="250" t="s">
        <v>33</v>
      </c>
      <c r="C724" s="250"/>
      <c r="D724" s="266" t="s">
        <v>150</v>
      </c>
      <c r="E724" s="252"/>
      <c r="F724" s="252"/>
      <c r="G724" s="252"/>
      <c r="H724" s="252"/>
      <c r="I724" s="267"/>
    </row>
    <row r="725" spans="2:9">
      <c r="B725" s="253"/>
      <c r="C725" s="253"/>
      <c r="D725" s="299"/>
      <c r="E725" s="299"/>
      <c r="F725" s="299"/>
      <c r="G725" s="299"/>
      <c r="H725" s="299"/>
    </row>
    <row r="726" spans="2:9">
      <c r="B726" s="250" t="s">
        <v>34</v>
      </c>
      <c r="C726" s="250"/>
      <c r="D726" s="251">
        <v>1006</v>
      </c>
      <c r="E726" s="251"/>
      <c r="F726" s="251"/>
      <c r="G726" s="251"/>
      <c r="H726" s="251"/>
      <c r="I726" s="251"/>
    </row>
    <row r="727" spans="2:9">
      <c r="B727" s="252"/>
      <c r="C727" s="252"/>
      <c r="D727" s="252"/>
      <c r="E727" s="252"/>
      <c r="F727" s="252"/>
      <c r="G727" s="252"/>
      <c r="H727" s="252"/>
      <c r="I727" s="252"/>
    </row>
    <row r="728" spans="2:9">
      <c r="B728" s="254" t="s">
        <v>129</v>
      </c>
      <c r="C728" s="60" t="s">
        <v>37</v>
      </c>
      <c r="D728" s="251">
        <v>10</v>
      </c>
      <c r="E728" s="251"/>
      <c r="F728" s="251"/>
      <c r="G728" s="251"/>
      <c r="H728" s="251"/>
      <c r="I728" s="251"/>
    </row>
    <row r="729" spans="2:9">
      <c r="B729" s="254"/>
      <c r="C729" s="60" t="s">
        <v>38</v>
      </c>
      <c r="D729" s="266" t="s">
        <v>156</v>
      </c>
      <c r="E729" s="252"/>
      <c r="F729" s="252"/>
      <c r="G729" s="252"/>
      <c r="H729" s="252"/>
      <c r="I729" s="267"/>
    </row>
    <row r="730" spans="2:9">
      <c r="B730" s="254"/>
      <c r="C730" s="60" t="s">
        <v>39</v>
      </c>
      <c r="D730" s="266" t="s">
        <v>149</v>
      </c>
      <c r="E730" s="252"/>
      <c r="F730" s="252"/>
      <c r="G730" s="252"/>
      <c r="H730" s="252"/>
      <c r="I730" s="267"/>
    </row>
    <row r="731" spans="2:9">
      <c r="B731" s="253"/>
      <c r="C731" s="253"/>
      <c r="D731" s="299"/>
      <c r="E731" s="299"/>
      <c r="F731" s="299"/>
      <c r="G731" s="299"/>
      <c r="H731" s="299"/>
    </row>
    <row r="732" spans="2:9">
      <c r="B732" s="256" t="s">
        <v>130</v>
      </c>
      <c r="C732" s="60" t="s">
        <v>41</v>
      </c>
      <c r="D732" s="262" t="s">
        <v>236</v>
      </c>
      <c r="E732" s="263"/>
      <c r="F732" s="263"/>
      <c r="G732" s="263"/>
      <c r="H732" s="263"/>
      <c r="I732" s="264"/>
    </row>
    <row r="733" spans="2:9">
      <c r="B733" s="258"/>
      <c r="C733" s="60" t="s">
        <v>42</v>
      </c>
      <c r="D733" s="251">
        <v>1015</v>
      </c>
      <c r="E733" s="251"/>
      <c r="F733" s="251"/>
      <c r="G733" s="251"/>
      <c r="H733" s="251"/>
      <c r="I733" s="251"/>
    </row>
    <row r="734" spans="2:9">
      <c r="B734" s="258"/>
      <c r="C734" s="60" t="s">
        <v>43</v>
      </c>
      <c r="D734" s="262" t="s">
        <v>168</v>
      </c>
      <c r="E734" s="263"/>
      <c r="F734" s="263"/>
      <c r="G734" s="263"/>
      <c r="H734" s="263"/>
      <c r="I734" s="264"/>
    </row>
    <row r="735" spans="2:9">
      <c r="B735" s="260"/>
      <c r="C735" s="60" t="s">
        <v>44</v>
      </c>
      <c r="D735" s="251">
        <v>12001</v>
      </c>
      <c r="E735" s="251"/>
      <c r="F735" s="251"/>
      <c r="G735" s="251"/>
      <c r="H735" s="251"/>
      <c r="I735" s="251"/>
    </row>
    <row r="736" spans="2:9">
      <c r="B736" s="253"/>
      <c r="C736" s="253"/>
      <c r="D736" s="299"/>
      <c r="E736" s="299"/>
      <c r="F736" s="299"/>
      <c r="G736" s="299"/>
      <c r="H736" s="299"/>
    </row>
    <row r="737" spans="2:10">
      <c r="B737" s="250" t="s">
        <v>131</v>
      </c>
      <c r="C737" s="250"/>
      <c r="D737" s="251" t="s">
        <v>154</v>
      </c>
      <c r="E737" s="251"/>
      <c r="F737" s="251"/>
      <c r="G737" s="251"/>
      <c r="H737" s="251"/>
      <c r="I737" s="251"/>
    </row>
    <row r="739" spans="2:10" ht="54" customHeight="1">
      <c r="B739" s="46"/>
      <c r="C739" s="46"/>
      <c r="D739" s="300" t="s">
        <v>134</v>
      </c>
      <c r="E739" s="301"/>
      <c r="F739" s="300" t="s">
        <v>135</v>
      </c>
      <c r="G739" s="301"/>
      <c r="H739" s="302" t="s">
        <v>136</v>
      </c>
      <c r="I739" s="302" t="s">
        <v>137</v>
      </c>
      <c r="J739" s="302" t="s">
        <v>138</v>
      </c>
    </row>
    <row r="740" spans="2:10" ht="27">
      <c r="B740" s="60" t="s">
        <v>139</v>
      </c>
      <c r="C740" s="63">
        <v>1015</v>
      </c>
      <c r="D740" s="3" t="s">
        <v>2</v>
      </c>
      <c r="E740" s="3" t="s">
        <v>140</v>
      </c>
      <c r="F740" s="3" t="s">
        <v>2</v>
      </c>
      <c r="G740" s="3" t="s">
        <v>140</v>
      </c>
      <c r="H740" s="303"/>
      <c r="I740" s="303"/>
      <c r="J740" s="303"/>
    </row>
    <row r="741" spans="2:10">
      <c r="B741" s="60" t="s">
        <v>141</v>
      </c>
      <c r="C741" s="63">
        <v>12001</v>
      </c>
      <c r="D741" s="3">
        <v>1</v>
      </c>
      <c r="E741" s="3">
        <v>2</v>
      </c>
      <c r="F741" s="3">
        <v>3</v>
      </c>
      <c r="G741" s="3">
        <v>4</v>
      </c>
      <c r="H741" s="3">
        <v>5</v>
      </c>
      <c r="I741" s="3">
        <v>6</v>
      </c>
      <c r="J741" s="3">
        <v>7</v>
      </c>
    </row>
    <row r="742" spans="2:10" ht="37.5" customHeight="1">
      <c r="B742" s="60" t="s">
        <v>142</v>
      </c>
      <c r="C742" s="262" t="s">
        <v>168</v>
      </c>
      <c r="D742" s="263"/>
      <c r="E742" s="263"/>
      <c r="F742" s="263"/>
      <c r="G742" s="263"/>
      <c r="H742" s="263"/>
      <c r="I742" s="263"/>
      <c r="J742" s="264"/>
    </row>
    <row r="743" spans="2:10" ht="120" customHeight="1">
      <c r="B743" s="60" t="s">
        <v>143</v>
      </c>
      <c r="C743" s="62" t="s">
        <v>231</v>
      </c>
      <c r="D743" s="47" t="s">
        <v>28</v>
      </c>
      <c r="E743" s="47" t="s">
        <v>28</v>
      </c>
      <c r="F743" s="47"/>
      <c r="G743" s="11"/>
      <c r="H743" s="47" t="s">
        <v>28</v>
      </c>
      <c r="I743" s="47" t="s">
        <v>28</v>
      </c>
      <c r="J743" s="47" t="s">
        <v>28</v>
      </c>
    </row>
    <row r="744" spans="2:10" ht="32.25" customHeight="1">
      <c r="B744" s="60" t="s">
        <v>144</v>
      </c>
      <c r="C744" s="62" t="s">
        <v>224</v>
      </c>
      <c r="D744" s="47" t="s">
        <v>28</v>
      </c>
      <c r="E744" s="47" t="s">
        <v>28</v>
      </c>
      <c r="F744" s="47" t="s">
        <v>28</v>
      </c>
      <c r="G744" s="47" t="s">
        <v>27</v>
      </c>
      <c r="H744" s="47" t="s">
        <v>28</v>
      </c>
      <c r="I744" s="47" t="s">
        <v>28</v>
      </c>
      <c r="J744" s="47" t="s">
        <v>28</v>
      </c>
    </row>
    <row r="745" spans="2:10" ht="45.75" customHeight="1">
      <c r="B745" s="164" t="s">
        <v>225</v>
      </c>
      <c r="C745" s="62" t="s">
        <v>232</v>
      </c>
      <c r="D745" s="47" t="s">
        <v>28</v>
      </c>
      <c r="E745" s="47" t="s">
        <v>28</v>
      </c>
      <c r="F745" s="47" t="s">
        <v>28</v>
      </c>
      <c r="G745" s="11"/>
      <c r="H745" s="47" t="s">
        <v>28</v>
      </c>
      <c r="I745" s="47" t="s">
        <v>28</v>
      </c>
      <c r="J745" s="47" t="s">
        <v>28</v>
      </c>
    </row>
    <row r="746" spans="2:10" ht="22.5" customHeight="1">
      <c r="B746" s="293" t="s">
        <v>146</v>
      </c>
      <c r="C746" s="293"/>
      <c r="D746" s="46"/>
      <c r="E746" s="46"/>
      <c r="F746" s="46"/>
      <c r="G746" s="46"/>
      <c r="H746" s="46"/>
      <c r="I746" s="46"/>
      <c r="J746" s="46"/>
    </row>
    <row r="747" spans="2:10" ht="91.5" customHeight="1">
      <c r="B747" s="304" t="s">
        <v>233</v>
      </c>
      <c r="C747" s="305"/>
      <c r="D747" s="56"/>
      <c r="E747" s="56">
        <v>517</v>
      </c>
      <c r="F747" s="56"/>
      <c r="G747" s="56">
        <v>517</v>
      </c>
      <c r="H747" s="56">
        <v>327</v>
      </c>
      <c r="I747" s="56">
        <f>G747-H747</f>
        <v>190</v>
      </c>
      <c r="J747" s="75" t="s">
        <v>347</v>
      </c>
    </row>
    <row r="748" spans="2:10" ht="91.5" customHeight="1">
      <c r="B748" s="306" t="s">
        <v>147</v>
      </c>
      <c r="C748" s="307"/>
      <c r="D748" s="51"/>
      <c r="E748" s="194">
        <v>35136</v>
      </c>
      <c r="F748" s="51"/>
      <c r="G748" s="194">
        <v>25830</v>
      </c>
      <c r="H748" s="51">
        <v>15730.85</v>
      </c>
      <c r="I748" s="51">
        <f>G748-H748</f>
        <v>10099.15</v>
      </c>
      <c r="J748" s="75" t="s">
        <v>347</v>
      </c>
    </row>
    <row r="751" spans="2:10">
      <c r="B751" s="193" t="s">
        <v>342</v>
      </c>
      <c r="C751" s="295" t="s">
        <v>70</v>
      </c>
      <c r="D751" s="295"/>
      <c r="E751" s="295"/>
      <c r="F751" s="245" t="s">
        <v>71</v>
      </c>
      <c r="G751" s="245"/>
      <c r="H751" s="248" t="s">
        <v>155</v>
      </c>
      <c r="I751" s="248"/>
      <c r="J751" s="248"/>
    </row>
    <row r="752" spans="2:10">
      <c r="C752" s="8"/>
      <c r="D752" s="8"/>
      <c r="E752" s="1"/>
      <c r="F752" s="245" t="s">
        <v>72</v>
      </c>
      <c r="G752" s="245"/>
      <c r="H752" s="245" t="s">
        <v>73</v>
      </c>
      <c r="I752" s="245"/>
      <c r="J752" s="245"/>
    </row>
    <row r="753" spans="2:10">
      <c r="B753" s="59" t="s">
        <v>74</v>
      </c>
      <c r="D753" s="8"/>
      <c r="E753" s="8"/>
      <c r="F753" s="8"/>
      <c r="G753" s="8"/>
    </row>
    <row r="754" spans="2:10" ht="16.5" customHeight="1">
      <c r="C754" s="295" t="s">
        <v>75</v>
      </c>
      <c r="D754" s="295"/>
      <c r="E754" s="295"/>
      <c r="F754" s="245" t="s">
        <v>71</v>
      </c>
      <c r="G754" s="245"/>
      <c r="H754" s="248" t="s">
        <v>265</v>
      </c>
      <c r="I754" s="248"/>
      <c r="J754" s="248"/>
    </row>
    <row r="755" spans="2:10">
      <c r="C755" s="8"/>
      <c r="D755" s="8"/>
      <c r="E755" s="8"/>
      <c r="F755" s="245" t="s">
        <v>72</v>
      </c>
      <c r="G755" s="245"/>
      <c r="H755" s="245" t="s">
        <v>73</v>
      </c>
      <c r="I755" s="245"/>
      <c r="J755" s="245"/>
    </row>
    <row r="758" spans="2:10" s="191" customFormat="1"/>
    <row r="759" spans="2:10">
      <c r="H759" s="13"/>
      <c r="I759" s="244" t="s">
        <v>132</v>
      </c>
      <c r="J759" s="244"/>
    </row>
    <row r="760" spans="2:10">
      <c r="H760" s="13"/>
      <c r="I760" s="104"/>
      <c r="J760" s="104"/>
    </row>
    <row r="761" spans="2:10">
      <c r="F761" s="104"/>
      <c r="G761" s="104"/>
      <c r="H761" s="104"/>
    </row>
    <row r="762" spans="2:10">
      <c r="B762" s="265" t="s">
        <v>126</v>
      </c>
      <c r="C762" s="265"/>
      <c r="D762" s="265"/>
      <c r="E762" s="265"/>
      <c r="F762" s="265"/>
      <c r="G762" s="265"/>
      <c r="H762" s="265"/>
      <c r="I762" s="265"/>
    </row>
    <row r="763" spans="2:10">
      <c r="B763" s="265" t="s">
        <v>133</v>
      </c>
      <c r="C763" s="265"/>
      <c r="D763" s="265"/>
      <c r="E763" s="265"/>
      <c r="F763" s="265"/>
      <c r="G763" s="265"/>
      <c r="H763" s="265"/>
      <c r="I763" s="265"/>
    </row>
    <row r="764" spans="2:10">
      <c r="B764" s="265" t="s">
        <v>343</v>
      </c>
      <c r="C764" s="265"/>
      <c r="D764" s="265"/>
      <c r="E764" s="265"/>
      <c r="F764" s="265"/>
      <c r="G764" s="265"/>
      <c r="H764" s="265"/>
      <c r="I764" s="265"/>
    </row>
    <row r="765" spans="2:10">
      <c r="J765" s="12"/>
    </row>
    <row r="766" spans="2:10">
      <c r="B766" s="250" t="s">
        <v>29</v>
      </c>
      <c r="C766" s="103" t="s">
        <v>30</v>
      </c>
      <c r="D766" s="266" t="s">
        <v>251</v>
      </c>
      <c r="E766" s="252"/>
      <c r="F766" s="252"/>
      <c r="G766" s="252"/>
      <c r="H766" s="252"/>
      <c r="I766" s="267"/>
      <c r="J766" s="12"/>
    </row>
    <row r="767" spans="2:10">
      <c r="B767" s="250"/>
      <c r="C767" s="103" t="s">
        <v>31</v>
      </c>
      <c r="D767" s="251">
        <v>104016</v>
      </c>
      <c r="E767" s="251"/>
      <c r="F767" s="251"/>
      <c r="G767" s="251"/>
      <c r="H767" s="251"/>
      <c r="I767" s="251"/>
    </row>
    <row r="768" spans="2:10">
      <c r="B768" s="253"/>
      <c r="C768" s="253"/>
      <c r="D768" s="253"/>
      <c r="E768" s="253"/>
      <c r="F768" s="253"/>
      <c r="G768" s="253"/>
      <c r="H768" s="253"/>
      <c r="I768" s="253"/>
    </row>
    <row r="769" spans="2:9">
      <c r="B769" s="250" t="s">
        <v>32</v>
      </c>
      <c r="C769" s="103" t="s">
        <v>30</v>
      </c>
      <c r="D769" s="266" t="s">
        <v>150</v>
      </c>
      <c r="E769" s="252"/>
      <c r="F769" s="252"/>
      <c r="G769" s="252"/>
      <c r="H769" s="252"/>
      <c r="I769" s="267"/>
    </row>
    <row r="770" spans="2:9">
      <c r="B770" s="250"/>
      <c r="C770" s="103" t="s">
        <v>31</v>
      </c>
      <c r="D770" s="251">
        <v>104021</v>
      </c>
      <c r="E770" s="251"/>
      <c r="F770" s="251"/>
      <c r="G770" s="251"/>
      <c r="H770" s="251"/>
      <c r="I770" s="251"/>
    </row>
    <row r="771" spans="2:9">
      <c r="B771" s="252"/>
      <c r="C771" s="252"/>
      <c r="D771" s="252"/>
      <c r="E771" s="252"/>
      <c r="F771" s="252"/>
      <c r="G771" s="252"/>
      <c r="H771" s="252"/>
      <c r="I771" s="252"/>
    </row>
    <row r="772" spans="2:9">
      <c r="B772" s="250" t="s">
        <v>33</v>
      </c>
      <c r="C772" s="250"/>
      <c r="D772" s="266" t="s">
        <v>150</v>
      </c>
      <c r="E772" s="252"/>
      <c r="F772" s="252"/>
      <c r="G772" s="252"/>
      <c r="H772" s="252"/>
      <c r="I772" s="267"/>
    </row>
    <row r="773" spans="2:9">
      <c r="B773" s="253"/>
      <c r="C773" s="253"/>
      <c r="D773" s="299"/>
      <c r="E773" s="299"/>
      <c r="F773" s="299"/>
      <c r="G773" s="299"/>
      <c r="H773" s="299"/>
    </row>
    <row r="774" spans="2:9">
      <c r="B774" s="250" t="s">
        <v>34</v>
      </c>
      <c r="C774" s="250"/>
      <c r="D774" s="251">
        <v>1006</v>
      </c>
      <c r="E774" s="251"/>
      <c r="F774" s="251"/>
      <c r="G774" s="251"/>
      <c r="H774" s="251"/>
      <c r="I774" s="251"/>
    </row>
    <row r="775" spans="2:9">
      <c r="B775" s="252"/>
      <c r="C775" s="252"/>
      <c r="D775" s="252"/>
      <c r="E775" s="252"/>
      <c r="F775" s="252"/>
      <c r="G775" s="252"/>
      <c r="H775" s="252"/>
      <c r="I775" s="252"/>
    </row>
    <row r="776" spans="2:9">
      <c r="B776" s="254" t="s">
        <v>129</v>
      </c>
      <c r="C776" s="103" t="s">
        <v>37</v>
      </c>
      <c r="D776" s="251">
        <v>10</v>
      </c>
      <c r="E776" s="251"/>
      <c r="F776" s="251"/>
      <c r="G776" s="251"/>
      <c r="H776" s="251"/>
      <c r="I776" s="251"/>
    </row>
    <row r="777" spans="2:9">
      <c r="B777" s="254"/>
      <c r="C777" s="103" t="s">
        <v>38</v>
      </c>
      <c r="D777" s="285" t="s">
        <v>167</v>
      </c>
      <c r="E777" s="286"/>
      <c r="F777" s="286"/>
      <c r="G777" s="286"/>
      <c r="H777" s="286"/>
      <c r="I777" s="287"/>
    </row>
    <row r="778" spans="2:9">
      <c r="B778" s="254"/>
      <c r="C778" s="103" t="s">
        <v>39</v>
      </c>
      <c r="D778" s="285" t="s">
        <v>148</v>
      </c>
      <c r="E778" s="286"/>
      <c r="F778" s="286"/>
      <c r="G778" s="286"/>
      <c r="H778" s="286"/>
      <c r="I778" s="287"/>
    </row>
    <row r="779" spans="2:9">
      <c r="B779" s="253"/>
      <c r="C779" s="253"/>
      <c r="D779" s="299"/>
      <c r="E779" s="299"/>
      <c r="F779" s="299"/>
      <c r="G779" s="299"/>
      <c r="H779" s="299"/>
    </row>
    <row r="780" spans="2:9">
      <c r="B780" s="256" t="s">
        <v>130</v>
      </c>
      <c r="C780" s="103" t="s">
        <v>41</v>
      </c>
      <c r="D780" s="262" t="s">
        <v>252</v>
      </c>
      <c r="E780" s="263"/>
      <c r="F780" s="263"/>
      <c r="G780" s="263"/>
      <c r="H780" s="263"/>
      <c r="I780" s="264"/>
    </row>
    <row r="781" spans="2:9">
      <c r="B781" s="258"/>
      <c r="C781" s="103" t="s">
        <v>42</v>
      </c>
      <c r="D781" s="251">
        <v>1205</v>
      </c>
      <c r="E781" s="251"/>
      <c r="F781" s="251"/>
      <c r="G781" s="251"/>
      <c r="H781" s="251"/>
      <c r="I781" s="251"/>
    </row>
    <row r="782" spans="2:9">
      <c r="B782" s="258"/>
      <c r="C782" s="103" t="s">
        <v>43</v>
      </c>
      <c r="D782" s="262" t="s">
        <v>253</v>
      </c>
      <c r="E782" s="263"/>
      <c r="F782" s="263"/>
      <c r="G782" s="263"/>
      <c r="H782" s="263"/>
      <c r="I782" s="264"/>
    </row>
    <row r="783" spans="2:9">
      <c r="B783" s="260"/>
      <c r="C783" s="103" t="s">
        <v>44</v>
      </c>
      <c r="D783" s="251">
        <v>12006</v>
      </c>
      <c r="E783" s="251"/>
      <c r="F783" s="251"/>
      <c r="G783" s="251"/>
      <c r="H783" s="251"/>
      <c r="I783" s="251"/>
    </row>
    <row r="784" spans="2:9">
      <c r="B784" s="253"/>
      <c r="C784" s="253"/>
      <c r="D784" s="299"/>
      <c r="E784" s="299"/>
      <c r="F784" s="299"/>
      <c r="G784" s="299"/>
      <c r="H784" s="299"/>
    </row>
    <row r="785" spans="2:10" ht="21" customHeight="1">
      <c r="B785" s="250" t="s">
        <v>131</v>
      </c>
      <c r="C785" s="250"/>
      <c r="D785" s="251" t="s">
        <v>154</v>
      </c>
      <c r="E785" s="251"/>
      <c r="F785" s="251"/>
      <c r="G785" s="251"/>
      <c r="H785" s="251"/>
      <c r="I785" s="251"/>
    </row>
    <row r="786" spans="2:10">
      <c r="B786" s="191"/>
      <c r="C786" s="191"/>
      <c r="D786" s="98"/>
      <c r="E786" s="98"/>
      <c r="F786" s="98"/>
      <c r="G786" s="98"/>
      <c r="H786" s="98"/>
      <c r="I786" s="98"/>
    </row>
    <row r="788" spans="2:10" ht="52.5" customHeight="1">
      <c r="B788" s="46"/>
      <c r="C788" s="46"/>
      <c r="D788" s="300" t="s">
        <v>134</v>
      </c>
      <c r="E788" s="301"/>
      <c r="F788" s="300" t="s">
        <v>135</v>
      </c>
      <c r="G788" s="301"/>
      <c r="H788" s="302" t="s">
        <v>136</v>
      </c>
      <c r="I788" s="302" t="s">
        <v>137</v>
      </c>
      <c r="J788" s="302" t="s">
        <v>138</v>
      </c>
    </row>
    <row r="789" spans="2:10" ht="73.5" customHeight="1">
      <c r="B789" s="103" t="s">
        <v>139</v>
      </c>
      <c r="C789" s="106">
        <v>1205</v>
      </c>
      <c r="D789" s="3" t="s">
        <v>2</v>
      </c>
      <c r="E789" s="3" t="s">
        <v>140</v>
      </c>
      <c r="F789" s="3" t="s">
        <v>2</v>
      </c>
      <c r="G789" s="3" t="s">
        <v>140</v>
      </c>
      <c r="H789" s="303"/>
      <c r="I789" s="303"/>
      <c r="J789" s="303"/>
    </row>
    <row r="790" spans="2:10" ht="33" customHeight="1">
      <c r="B790" s="103" t="s">
        <v>141</v>
      </c>
      <c r="C790" s="106">
        <v>12006</v>
      </c>
      <c r="D790" s="3">
        <v>1</v>
      </c>
      <c r="E790" s="3">
        <v>2</v>
      </c>
      <c r="F790" s="3">
        <v>3</v>
      </c>
      <c r="G790" s="3">
        <v>4</v>
      </c>
      <c r="H790" s="3">
        <v>5</v>
      </c>
      <c r="I790" s="3">
        <v>6</v>
      </c>
      <c r="J790" s="3">
        <v>7</v>
      </c>
    </row>
    <row r="791" spans="2:10" ht="32.25" customHeight="1">
      <c r="B791" s="103" t="s">
        <v>142</v>
      </c>
      <c r="C791" s="262" t="s">
        <v>253</v>
      </c>
      <c r="D791" s="263"/>
      <c r="E791" s="263"/>
      <c r="F791" s="263"/>
      <c r="G791" s="263"/>
      <c r="H791" s="263"/>
      <c r="I791" s="263"/>
      <c r="J791" s="264"/>
    </row>
    <row r="792" spans="2:10" ht="172.5" customHeight="1">
      <c r="B792" s="103" t="s">
        <v>143</v>
      </c>
      <c r="C792" s="105" t="s">
        <v>254</v>
      </c>
      <c r="D792" s="174"/>
      <c r="E792" s="47" t="s">
        <v>28</v>
      </c>
      <c r="F792" s="47"/>
      <c r="G792" s="11"/>
      <c r="H792" s="47" t="s">
        <v>28</v>
      </c>
      <c r="I792" s="47" t="s">
        <v>28</v>
      </c>
      <c r="J792" s="47" t="s">
        <v>28</v>
      </c>
    </row>
    <row r="793" spans="2:10" ht="35.25" customHeight="1">
      <c r="B793" s="103" t="s">
        <v>144</v>
      </c>
      <c r="C793" s="105" t="s">
        <v>224</v>
      </c>
      <c r="D793" s="47" t="s">
        <v>28</v>
      </c>
      <c r="E793" s="47" t="s">
        <v>28</v>
      </c>
      <c r="F793" s="47" t="s">
        <v>28</v>
      </c>
      <c r="G793" s="47" t="s">
        <v>27</v>
      </c>
      <c r="H793" s="47" t="s">
        <v>28</v>
      </c>
      <c r="I793" s="47" t="s">
        <v>28</v>
      </c>
      <c r="J793" s="47" t="s">
        <v>28</v>
      </c>
    </row>
    <row r="794" spans="2:10" ht="27">
      <c r="B794" s="165" t="s">
        <v>225</v>
      </c>
      <c r="C794" s="105"/>
      <c r="D794" s="47" t="s">
        <v>28</v>
      </c>
      <c r="E794" s="47" t="s">
        <v>28</v>
      </c>
      <c r="F794" s="47" t="s">
        <v>28</v>
      </c>
      <c r="G794" s="11"/>
      <c r="H794" s="47" t="s">
        <v>28</v>
      </c>
      <c r="I794" s="47" t="s">
        <v>28</v>
      </c>
      <c r="J794" s="47" t="s">
        <v>28</v>
      </c>
    </row>
    <row r="795" spans="2:10" ht="19.5" customHeight="1">
      <c r="B795" s="293" t="s">
        <v>146</v>
      </c>
      <c r="C795" s="293"/>
      <c r="D795" s="46"/>
      <c r="E795" s="46"/>
      <c r="F795" s="46"/>
      <c r="G795" s="46"/>
      <c r="H795" s="46"/>
      <c r="I795" s="46"/>
      <c r="J795" s="46"/>
    </row>
    <row r="796" spans="2:10" ht="25.5" customHeight="1">
      <c r="B796" s="325" t="s">
        <v>255</v>
      </c>
      <c r="C796" s="326"/>
      <c r="D796" s="56">
        <v>3</v>
      </c>
      <c r="E796" s="56">
        <f>D796</f>
        <v>3</v>
      </c>
      <c r="F796" s="56">
        <v>3</v>
      </c>
      <c r="G796" s="56">
        <f>F796</f>
        <v>3</v>
      </c>
      <c r="H796" s="56">
        <v>3</v>
      </c>
      <c r="I796" s="56">
        <f>G796-H796</f>
        <v>0</v>
      </c>
      <c r="J796" s="75"/>
    </row>
    <row r="797" spans="2:10" ht="24" customHeight="1">
      <c r="B797" s="306" t="s">
        <v>147</v>
      </c>
      <c r="C797" s="307"/>
      <c r="D797" s="51">
        <v>4945.8</v>
      </c>
      <c r="E797" s="51">
        <f>D797</f>
        <v>4945.8</v>
      </c>
      <c r="F797" s="51">
        <v>3709.4</v>
      </c>
      <c r="G797" s="51">
        <f>F797</f>
        <v>3709.4</v>
      </c>
      <c r="H797" s="194">
        <v>3709.4</v>
      </c>
      <c r="I797" s="107">
        <f>G797-H797</f>
        <v>0</v>
      </c>
      <c r="J797" s="75"/>
    </row>
    <row r="800" spans="2:10">
      <c r="B800" s="193" t="s">
        <v>342</v>
      </c>
      <c r="C800" s="295" t="s">
        <v>70</v>
      </c>
      <c r="D800" s="295"/>
      <c r="E800" s="295"/>
      <c r="F800" s="245" t="s">
        <v>71</v>
      </c>
      <c r="G800" s="245"/>
      <c r="H800" s="248" t="s">
        <v>155</v>
      </c>
      <c r="I800" s="248"/>
      <c r="J800" s="248"/>
    </row>
    <row r="801" spans="2:10">
      <c r="C801" s="8"/>
      <c r="D801" s="8"/>
      <c r="E801" s="1"/>
      <c r="F801" s="245" t="s">
        <v>72</v>
      </c>
      <c r="G801" s="245"/>
      <c r="H801" s="245" t="s">
        <v>73</v>
      </c>
      <c r="I801" s="245"/>
      <c r="J801" s="245"/>
    </row>
    <row r="802" spans="2:10">
      <c r="B802" s="102" t="s">
        <v>74</v>
      </c>
      <c r="D802" s="8"/>
      <c r="E802" s="8"/>
      <c r="F802" s="8"/>
      <c r="G802" s="8"/>
    </row>
    <row r="803" spans="2:10" ht="16.5" customHeight="1">
      <c r="C803" s="295" t="s">
        <v>75</v>
      </c>
      <c r="D803" s="295"/>
      <c r="E803" s="295"/>
      <c r="F803" s="245" t="s">
        <v>71</v>
      </c>
      <c r="G803" s="245"/>
      <c r="H803" s="248" t="s">
        <v>265</v>
      </c>
      <c r="I803" s="248"/>
      <c r="J803" s="248"/>
    </row>
    <row r="804" spans="2:10">
      <c r="C804" s="8"/>
      <c r="D804" s="8"/>
      <c r="E804" s="8"/>
      <c r="F804" s="245" t="s">
        <v>72</v>
      </c>
      <c r="G804" s="245"/>
      <c r="H804" s="245" t="s">
        <v>73</v>
      </c>
      <c r="I804" s="245"/>
      <c r="J804" s="245"/>
    </row>
    <row r="805" spans="2:10" s="191" customFormat="1" ht="12.75" customHeight="1">
      <c r="C805" s="8"/>
      <c r="D805" s="8"/>
      <c r="E805" s="8"/>
      <c r="F805" s="224"/>
      <c r="G805" s="224"/>
      <c r="H805" s="224"/>
      <c r="I805" s="224"/>
      <c r="J805" s="224"/>
    </row>
    <row r="806" spans="2:10" s="191" customFormat="1" ht="12.75" customHeight="1">
      <c r="C806" s="8"/>
      <c r="D806" s="8"/>
      <c r="E806" s="8"/>
      <c r="F806" s="224"/>
      <c r="G806" s="224"/>
      <c r="H806" s="224"/>
      <c r="I806" s="224"/>
      <c r="J806" s="224"/>
    </row>
    <row r="807" spans="2:10">
      <c r="H807" s="13"/>
      <c r="I807" s="244" t="s">
        <v>132</v>
      </c>
      <c r="J807" s="244"/>
    </row>
    <row r="808" spans="2:10">
      <c r="F808" s="88"/>
      <c r="G808" s="88"/>
      <c r="H808" s="88"/>
    </row>
    <row r="809" spans="2:10">
      <c r="B809" s="265" t="s">
        <v>126</v>
      </c>
      <c r="C809" s="265"/>
      <c r="D809" s="265"/>
      <c r="E809" s="265"/>
      <c r="F809" s="265"/>
      <c r="G809" s="265"/>
      <c r="H809" s="265"/>
      <c r="I809" s="265"/>
    </row>
    <row r="810" spans="2:10">
      <c r="B810" s="265" t="s">
        <v>133</v>
      </c>
      <c r="C810" s="265"/>
      <c r="D810" s="265"/>
      <c r="E810" s="265"/>
      <c r="F810" s="265"/>
      <c r="G810" s="265"/>
      <c r="H810" s="265"/>
      <c r="I810" s="265"/>
    </row>
    <row r="811" spans="2:10">
      <c r="B811" s="265" t="s">
        <v>343</v>
      </c>
      <c r="C811" s="265"/>
      <c r="D811" s="265"/>
      <c r="E811" s="265"/>
      <c r="F811" s="265"/>
      <c r="G811" s="265"/>
      <c r="H811" s="265"/>
      <c r="I811" s="265"/>
    </row>
    <row r="812" spans="2:10">
      <c r="J812" s="12"/>
    </row>
    <row r="813" spans="2:10">
      <c r="B813" s="250" t="s">
        <v>29</v>
      </c>
      <c r="C813" s="87" t="s">
        <v>30</v>
      </c>
      <c r="D813" s="266" t="s">
        <v>150</v>
      </c>
      <c r="E813" s="252"/>
      <c r="F813" s="252"/>
      <c r="G813" s="252"/>
      <c r="H813" s="252"/>
      <c r="I813" s="267"/>
      <c r="J813" s="12"/>
    </row>
    <row r="814" spans="2:10">
      <c r="B814" s="250"/>
      <c r="C814" s="87" t="s">
        <v>31</v>
      </c>
      <c r="D814" s="251">
        <v>104021</v>
      </c>
      <c r="E814" s="251"/>
      <c r="F814" s="251"/>
      <c r="G814" s="251"/>
      <c r="H814" s="251"/>
      <c r="I814" s="251"/>
    </row>
    <row r="815" spans="2:10">
      <c r="B815" s="253"/>
      <c r="C815" s="253"/>
      <c r="D815" s="253"/>
      <c r="E815" s="253"/>
      <c r="F815" s="253"/>
      <c r="G815" s="253"/>
      <c r="H815" s="253"/>
      <c r="I815" s="253"/>
    </row>
    <row r="816" spans="2:10">
      <c r="B816" s="250" t="s">
        <v>32</v>
      </c>
      <c r="C816" s="87" t="s">
        <v>30</v>
      </c>
      <c r="D816" s="266" t="s">
        <v>150</v>
      </c>
      <c r="E816" s="252"/>
      <c r="F816" s="252"/>
      <c r="G816" s="252"/>
      <c r="H816" s="252"/>
      <c r="I816" s="267"/>
    </row>
    <row r="817" spans="2:9">
      <c r="B817" s="250"/>
      <c r="C817" s="87" t="s">
        <v>31</v>
      </c>
      <c r="D817" s="251">
        <v>104021</v>
      </c>
      <c r="E817" s="251"/>
      <c r="F817" s="251"/>
      <c r="G817" s="251"/>
      <c r="H817" s="251"/>
      <c r="I817" s="251"/>
    </row>
    <row r="818" spans="2:9">
      <c r="B818" s="252"/>
      <c r="C818" s="252"/>
      <c r="D818" s="252"/>
      <c r="E818" s="252"/>
      <c r="F818" s="252"/>
      <c r="G818" s="252"/>
      <c r="H818" s="252"/>
      <c r="I818" s="252"/>
    </row>
    <row r="819" spans="2:9">
      <c r="B819" s="250" t="s">
        <v>33</v>
      </c>
      <c r="C819" s="250"/>
      <c r="D819" s="266" t="s">
        <v>150</v>
      </c>
      <c r="E819" s="252"/>
      <c r="F819" s="252"/>
      <c r="G819" s="252"/>
      <c r="H819" s="252"/>
      <c r="I819" s="267"/>
    </row>
    <row r="820" spans="2:9">
      <c r="B820" s="253"/>
      <c r="C820" s="253"/>
      <c r="D820" s="299"/>
      <c r="E820" s="299"/>
      <c r="F820" s="299"/>
      <c r="G820" s="299"/>
      <c r="H820" s="299"/>
    </row>
    <row r="821" spans="2:9">
      <c r="B821" s="250" t="s">
        <v>34</v>
      </c>
      <c r="C821" s="250"/>
      <c r="D821" s="251">
        <v>1006</v>
      </c>
      <c r="E821" s="251"/>
      <c r="F821" s="251"/>
      <c r="G821" s="251"/>
      <c r="H821" s="251"/>
      <c r="I821" s="251"/>
    </row>
    <row r="822" spans="2:9">
      <c r="B822" s="252"/>
      <c r="C822" s="252"/>
      <c r="D822" s="252"/>
      <c r="E822" s="252"/>
      <c r="F822" s="252"/>
      <c r="G822" s="252"/>
      <c r="H822" s="252"/>
      <c r="I822" s="252"/>
    </row>
    <row r="823" spans="2:9">
      <c r="B823" s="254" t="s">
        <v>129</v>
      </c>
      <c r="C823" s="87" t="s">
        <v>37</v>
      </c>
      <c r="D823" s="285" t="s">
        <v>167</v>
      </c>
      <c r="E823" s="286"/>
      <c r="F823" s="286"/>
      <c r="G823" s="286"/>
      <c r="H823" s="286"/>
      <c r="I823" s="287"/>
    </row>
    <row r="824" spans="2:9">
      <c r="B824" s="254"/>
      <c r="C824" s="87" t="s">
        <v>38</v>
      </c>
      <c r="D824" s="285" t="s">
        <v>156</v>
      </c>
      <c r="E824" s="286"/>
      <c r="F824" s="286"/>
      <c r="G824" s="286"/>
      <c r="H824" s="286"/>
      <c r="I824" s="287"/>
    </row>
    <row r="825" spans="2:9">
      <c r="B825" s="254"/>
      <c r="C825" s="87" t="s">
        <v>39</v>
      </c>
      <c r="D825" s="285" t="s">
        <v>148</v>
      </c>
      <c r="E825" s="286"/>
      <c r="F825" s="286"/>
      <c r="G825" s="286"/>
      <c r="H825" s="286"/>
      <c r="I825" s="287"/>
    </row>
    <row r="826" spans="2:9">
      <c r="B826" s="253"/>
      <c r="C826" s="253"/>
      <c r="D826" s="299"/>
      <c r="E826" s="299"/>
      <c r="F826" s="299"/>
      <c r="G826" s="299"/>
      <c r="H826" s="299"/>
    </row>
    <row r="827" spans="2:9" ht="30" customHeight="1">
      <c r="B827" s="256" t="s">
        <v>130</v>
      </c>
      <c r="C827" s="87" t="s">
        <v>41</v>
      </c>
      <c r="D827" s="262" t="s">
        <v>151</v>
      </c>
      <c r="E827" s="263"/>
      <c r="F827" s="263"/>
      <c r="G827" s="263"/>
      <c r="H827" s="263"/>
      <c r="I827" s="264"/>
    </row>
    <row r="828" spans="2:9">
      <c r="B828" s="258"/>
      <c r="C828" s="87" t="s">
        <v>42</v>
      </c>
      <c r="D828" s="251">
        <v>1108</v>
      </c>
      <c r="E828" s="251"/>
      <c r="F828" s="251"/>
      <c r="G828" s="251"/>
      <c r="H828" s="251"/>
      <c r="I828" s="251"/>
    </row>
    <row r="829" spans="2:9" ht="39.75" customHeight="1">
      <c r="B829" s="258"/>
      <c r="C829" s="87" t="s">
        <v>43</v>
      </c>
      <c r="D829" s="262" t="s">
        <v>243</v>
      </c>
      <c r="E829" s="263"/>
      <c r="F829" s="263"/>
      <c r="G829" s="263"/>
      <c r="H829" s="263"/>
      <c r="I829" s="264"/>
    </row>
    <row r="830" spans="2:9">
      <c r="B830" s="260"/>
      <c r="C830" s="87" t="s">
        <v>44</v>
      </c>
      <c r="D830" s="251">
        <v>11005</v>
      </c>
      <c r="E830" s="251"/>
      <c r="F830" s="251"/>
      <c r="G830" s="251"/>
      <c r="H830" s="251"/>
      <c r="I830" s="251"/>
    </row>
    <row r="831" spans="2:9">
      <c r="B831" s="253"/>
      <c r="C831" s="253"/>
      <c r="D831" s="299"/>
      <c r="E831" s="299"/>
      <c r="F831" s="299"/>
      <c r="G831" s="299"/>
      <c r="H831" s="299"/>
    </row>
    <row r="832" spans="2:9">
      <c r="B832" s="250" t="s">
        <v>131</v>
      </c>
      <c r="C832" s="250"/>
      <c r="D832" s="251" t="s">
        <v>154</v>
      </c>
      <c r="E832" s="251"/>
      <c r="F832" s="251"/>
      <c r="G832" s="251"/>
      <c r="H832" s="251"/>
      <c r="I832" s="251"/>
    </row>
    <row r="834" spans="2:10" ht="38.25" customHeight="1">
      <c r="B834" s="46"/>
      <c r="C834" s="46"/>
      <c r="D834" s="300" t="s">
        <v>134</v>
      </c>
      <c r="E834" s="301"/>
      <c r="F834" s="300" t="s">
        <v>135</v>
      </c>
      <c r="G834" s="301"/>
      <c r="H834" s="302" t="s">
        <v>136</v>
      </c>
      <c r="I834" s="302" t="s">
        <v>137</v>
      </c>
      <c r="J834" s="302" t="s">
        <v>138</v>
      </c>
    </row>
    <row r="835" spans="2:10" ht="27">
      <c r="B835" s="87" t="s">
        <v>139</v>
      </c>
      <c r="C835" s="90">
        <v>1108</v>
      </c>
      <c r="D835" s="3" t="s">
        <v>2</v>
      </c>
      <c r="E835" s="3" t="s">
        <v>140</v>
      </c>
      <c r="F835" s="3" t="s">
        <v>2</v>
      </c>
      <c r="G835" s="3" t="s">
        <v>140</v>
      </c>
      <c r="H835" s="303"/>
      <c r="I835" s="303"/>
      <c r="J835" s="303"/>
    </row>
    <row r="836" spans="2:10">
      <c r="B836" s="87" t="s">
        <v>141</v>
      </c>
      <c r="C836" s="90">
        <v>11005</v>
      </c>
      <c r="D836" s="3">
        <v>1</v>
      </c>
      <c r="E836" s="3">
        <v>2</v>
      </c>
      <c r="F836" s="3">
        <v>3</v>
      </c>
      <c r="G836" s="3">
        <v>4</v>
      </c>
      <c r="H836" s="3">
        <v>5</v>
      </c>
      <c r="I836" s="3">
        <v>6</v>
      </c>
      <c r="J836" s="3">
        <v>7</v>
      </c>
    </row>
    <row r="837" spans="2:10" ht="48.75" customHeight="1">
      <c r="B837" s="87" t="s">
        <v>142</v>
      </c>
      <c r="C837" s="262" t="s">
        <v>243</v>
      </c>
      <c r="D837" s="263"/>
      <c r="E837" s="263"/>
      <c r="F837" s="263"/>
      <c r="G837" s="263"/>
      <c r="H837" s="263"/>
      <c r="I837" s="263"/>
      <c r="J837" s="264"/>
    </row>
    <row r="838" spans="2:10" ht="138" customHeight="1">
      <c r="B838" s="87" t="s">
        <v>143</v>
      </c>
      <c r="C838" s="89" t="s">
        <v>243</v>
      </c>
      <c r="D838" s="47" t="s">
        <v>28</v>
      </c>
      <c r="E838" s="47" t="s">
        <v>28</v>
      </c>
      <c r="F838" s="47" t="s">
        <v>28</v>
      </c>
      <c r="G838" s="11"/>
      <c r="H838" s="47" t="s">
        <v>28</v>
      </c>
      <c r="I838" s="47" t="s">
        <v>28</v>
      </c>
      <c r="J838" s="47" t="s">
        <v>28</v>
      </c>
    </row>
    <row r="839" spans="2:10">
      <c r="B839" s="87" t="s">
        <v>144</v>
      </c>
      <c r="C839" s="89"/>
      <c r="D839" s="47" t="s">
        <v>28</v>
      </c>
      <c r="E839" s="47" t="s">
        <v>28</v>
      </c>
      <c r="F839" s="47" t="s">
        <v>28</v>
      </c>
      <c r="G839" s="47" t="s">
        <v>27</v>
      </c>
      <c r="H839" s="47" t="s">
        <v>28</v>
      </c>
      <c r="I839" s="47" t="s">
        <v>28</v>
      </c>
      <c r="J839" s="47" t="s">
        <v>28</v>
      </c>
    </row>
    <row r="840" spans="2:10" ht="36.75" customHeight="1">
      <c r="B840" s="2" t="s">
        <v>145</v>
      </c>
      <c r="C840" s="89" t="s">
        <v>184</v>
      </c>
      <c r="D840" s="47" t="s">
        <v>28</v>
      </c>
      <c r="E840" s="47" t="s">
        <v>28</v>
      </c>
      <c r="F840" s="47" t="s">
        <v>28</v>
      </c>
      <c r="G840" s="11"/>
      <c r="H840" s="47" t="s">
        <v>28</v>
      </c>
      <c r="I840" s="47" t="s">
        <v>28</v>
      </c>
      <c r="J840" s="47" t="s">
        <v>28</v>
      </c>
    </row>
    <row r="841" spans="2:10">
      <c r="B841" s="293" t="s">
        <v>146</v>
      </c>
      <c r="C841" s="293"/>
      <c r="D841" s="46"/>
      <c r="E841" s="46"/>
      <c r="F841" s="46"/>
      <c r="G841" s="46"/>
      <c r="H841" s="46"/>
      <c r="I841" s="46"/>
      <c r="J841" s="46"/>
    </row>
    <row r="842" spans="2:10" ht="22.5" customHeight="1">
      <c r="B842" s="294" t="s">
        <v>147</v>
      </c>
      <c r="C842" s="294"/>
      <c r="D842" s="51"/>
      <c r="E842" s="51">
        <v>20205.849999999999</v>
      </c>
      <c r="F842" s="51"/>
      <c r="G842" s="194">
        <v>20205.849999999999</v>
      </c>
      <c r="H842" s="194">
        <v>20205.849999999999</v>
      </c>
      <c r="I842" s="51">
        <f>G842-H842</f>
        <v>0</v>
      </c>
      <c r="J842" s="11"/>
    </row>
    <row r="845" spans="2:10">
      <c r="B845" s="193" t="s">
        <v>342</v>
      </c>
      <c r="C845" s="295" t="s">
        <v>70</v>
      </c>
      <c r="D845" s="295"/>
      <c r="E845" s="295"/>
      <c r="F845" s="245" t="s">
        <v>71</v>
      </c>
      <c r="G845" s="245"/>
      <c r="H845" s="248" t="s">
        <v>155</v>
      </c>
      <c r="I845" s="248"/>
      <c r="J845" s="248"/>
    </row>
    <row r="846" spans="2:10">
      <c r="C846" s="8"/>
      <c r="D846" s="8"/>
      <c r="E846" s="1"/>
      <c r="F846" s="245" t="s">
        <v>72</v>
      </c>
      <c r="G846" s="245"/>
      <c r="H846" s="245" t="s">
        <v>73</v>
      </c>
      <c r="I846" s="245"/>
      <c r="J846" s="245"/>
    </row>
    <row r="847" spans="2:10">
      <c r="B847" s="86" t="s">
        <v>74</v>
      </c>
      <c r="D847" s="8"/>
      <c r="E847" s="8"/>
      <c r="F847" s="8"/>
      <c r="G847" s="8"/>
    </row>
    <row r="848" spans="2:10" ht="16.5" customHeight="1">
      <c r="C848" s="295" t="s">
        <v>75</v>
      </c>
      <c r="D848" s="295"/>
      <c r="E848" s="295"/>
      <c r="F848" s="245" t="s">
        <v>71</v>
      </c>
      <c r="G848" s="245"/>
      <c r="H848" s="248" t="s">
        <v>265</v>
      </c>
      <c r="I848" s="248"/>
      <c r="J848" s="248"/>
    </row>
    <row r="849" spans="2:10">
      <c r="C849" s="8"/>
      <c r="D849" s="8"/>
      <c r="E849" s="8"/>
      <c r="F849" s="245" t="s">
        <v>72</v>
      </c>
      <c r="G849" s="245"/>
      <c r="H849" s="245" t="s">
        <v>73</v>
      </c>
      <c r="I849" s="245"/>
      <c r="J849" s="245"/>
    </row>
    <row r="850" spans="2:10" s="191" customFormat="1">
      <c r="C850" s="8"/>
      <c r="D850" s="8"/>
      <c r="E850" s="8"/>
      <c r="F850" s="224"/>
      <c r="G850" s="224"/>
      <c r="H850" s="224"/>
      <c r="I850" s="224"/>
      <c r="J850" s="224"/>
    </row>
    <row r="851" spans="2:10">
      <c r="H851" s="13"/>
      <c r="I851" s="244" t="s">
        <v>132</v>
      </c>
      <c r="J851" s="244"/>
    </row>
    <row r="852" spans="2:10">
      <c r="F852" s="132"/>
      <c r="G852" s="132"/>
      <c r="H852" s="132"/>
    </row>
    <row r="853" spans="2:10">
      <c r="B853" s="265" t="s">
        <v>126</v>
      </c>
      <c r="C853" s="265"/>
      <c r="D853" s="265"/>
      <c r="E853" s="265"/>
      <c r="F853" s="265"/>
      <c r="G853" s="265"/>
      <c r="H853" s="265"/>
      <c r="I853" s="265"/>
    </row>
    <row r="854" spans="2:10">
      <c r="B854" s="265" t="s">
        <v>133</v>
      </c>
      <c r="C854" s="265"/>
      <c r="D854" s="265"/>
      <c r="E854" s="265"/>
      <c r="F854" s="265"/>
      <c r="G854" s="265"/>
      <c r="H854" s="265"/>
      <c r="I854" s="265"/>
    </row>
    <row r="855" spans="2:10">
      <c r="B855" s="265" t="s">
        <v>343</v>
      </c>
      <c r="C855" s="265"/>
      <c r="D855" s="265"/>
      <c r="E855" s="265"/>
      <c r="F855" s="265"/>
      <c r="G855" s="265"/>
      <c r="H855" s="265"/>
      <c r="I855" s="265"/>
    </row>
    <row r="856" spans="2:10">
      <c r="B856" s="133"/>
      <c r="C856" s="133"/>
      <c r="D856" s="133"/>
      <c r="E856" s="133"/>
      <c r="F856" s="133"/>
      <c r="G856" s="133"/>
      <c r="H856" s="133"/>
      <c r="I856" s="133"/>
    </row>
    <row r="857" spans="2:10" ht="16.5" customHeight="1">
      <c r="B857" s="250" t="s">
        <v>29</v>
      </c>
      <c r="C857" s="131" t="s">
        <v>30</v>
      </c>
      <c r="D857" s="266" t="s">
        <v>150</v>
      </c>
      <c r="E857" s="252"/>
      <c r="F857" s="252"/>
      <c r="G857" s="252"/>
      <c r="H857" s="252"/>
      <c r="I857" s="267"/>
      <c r="J857" s="12"/>
    </row>
    <row r="858" spans="2:10">
      <c r="B858" s="250"/>
      <c r="C858" s="131" t="s">
        <v>31</v>
      </c>
      <c r="D858" s="251">
        <v>104021</v>
      </c>
      <c r="E858" s="251"/>
      <c r="F858" s="251"/>
      <c r="G858" s="251"/>
      <c r="H858" s="251"/>
      <c r="I858" s="251"/>
    </row>
    <row r="859" spans="2:10">
      <c r="B859" s="253"/>
      <c r="C859" s="253"/>
      <c r="D859" s="253"/>
      <c r="E859" s="253"/>
      <c r="F859" s="253"/>
      <c r="G859" s="253"/>
      <c r="H859" s="253"/>
      <c r="I859" s="253"/>
    </row>
    <row r="860" spans="2:10" ht="16.5" customHeight="1">
      <c r="B860" s="250" t="s">
        <v>32</v>
      </c>
      <c r="C860" s="131" t="s">
        <v>30</v>
      </c>
      <c r="D860" s="266" t="s">
        <v>150</v>
      </c>
      <c r="E860" s="252"/>
      <c r="F860" s="252"/>
      <c r="G860" s="252"/>
      <c r="H860" s="252"/>
      <c r="I860" s="267"/>
    </row>
    <row r="861" spans="2:10">
      <c r="B861" s="250"/>
      <c r="C861" s="131" t="s">
        <v>31</v>
      </c>
      <c r="D861" s="251">
        <v>104021</v>
      </c>
      <c r="E861" s="251"/>
      <c r="F861" s="251"/>
      <c r="G861" s="251"/>
      <c r="H861" s="251"/>
      <c r="I861" s="251"/>
    </row>
    <row r="862" spans="2:10">
      <c r="B862" s="252"/>
      <c r="C862" s="252"/>
      <c r="D862" s="252"/>
      <c r="E862" s="252"/>
      <c r="F862" s="252"/>
      <c r="G862" s="252"/>
      <c r="H862" s="252"/>
      <c r="I862" s="252"/>
    </row>
    <row r="863" spans="2:10">
      <c r="B863" s="250" t="s">
        <v>33</v>
      </c>
      <c r="C863" s="250"/>
      <c r="D863" s="266" t="s">
        <v>150</v>
      </c>
      <c r="E863" s="252"/>
      <c r="F863" s="252"/>
      <c r="G863" s="252"/>
      <c r="H863" s="252"/>
      <c r="I863" s="267"/>
    </row>
    <row r="864" spans="2:10">
      <c r="B864" s="253"/>
      <c r="C864" s="253"/>
      <c r="D864" s="299"/>
      <c r="E864" s="299"/>
      <c r="F864" s="299"/>
      <c r="G864" s="299"/>
      <c r="H864" s="299"/>
    </row>
    <row r="865" spans="2:10">
      <c r="B865" s="250" t="s">
        <v>34</v>
      </c>
      <c r="C865" s="250"/>
      <c r="D865" s="251">
        <v>1006</v>
      </c>
      <c r="E865" s="251"/>
      <c r="F865" s="251"/>
      <c r="G865" s="251"/>
      <c r="H865" s="251"/>
      <c r="I865" s="251"/>
    </row>
    <row r="866" spans="2:10">
      <c r="B866" s="252"/>
      <c r="C866" s="252"/>
      <c r="D866" s="252"/>
      <c r="E866" s="252"/>
      <c r="F866" s="252"/>
      <c r="G866" s="252"/>
      <c r="H866" s="252"/>
      <c r="I866" s="252"/>
    </row>
    <row r="867" spans="2:10">
      <c r="B867" s="254" t="s">
        <v>129</v>
      </c>
      <c r="C867" s="131" t="s">
        <v>37</v>
      </c>
      <c r="D867" s="296" t="s">
        <v>148</v>
      </c>
      <c r="E867" s="297"/>
      <c r="F867" s="297"/>
      <c r="G867" s="297"/>
      <c r="H867" s="297"/>
      <c r="I867" s="298"/>
    </row>
    <row r="868" spans="2:10">
      <c r="B868" s="254"/>
      <c r="C868" s="131" t="s">
        <v>38</v>
      </c>
      <c r="D868" s="296" t="s">
        <v>148</v>
      </c>
      <c r="E868" s="297"/>
      <c r="F868" s="297"/>
      <c r="G868" s="297"/>
      <c r="H868" s="297"/>
      <c r="I868" s="298"/>
    </row>
    <row r="869" spans="2:10">
      <c r="B869" s="254"/>
      <c r="C869" s="131" t="s">
        <v>39</v>
      </c>
      <c r="D869" s="251" t="s">
        <v>149</v>
      </c>
      <c r="E869" s="251"/>
      <c r="F869" s="251"/>
      <c r="G869" s="251"/>
      <c r="H869" s="251"/>
      <c r="I869" s="251"/>
    </row>
    <row r="870" spans="2:10">
      <c r="B870" s="253"/>
      <c r="C870" s="253"/>
      <c r="D870" s="299"/>
      <c r="E870" s="299"/>
      <c r="F870" s="299"/>
      <c r="G870" s="299"/>
      <c r="H870" s="299"/>
    </row>
    <row r="871" spans="2:10" ht="32.25" customHeight="1">
      <c r="B871" s="256" t="s">
        <v>130</v>
      </c>
      <c r="C871" s="131" t="s">
        <v>41</v>
      </c>
      <c r="D871" s="262" t="s">
        <v>151</v>
      </c>
      <c r="E871" s="263"/>
      <c r="F871" s="263"/>
      <c r="G871" s="263"/>
      <c r="H871" s="263"/>
      <c r="I871" s="264"/>
    </row>
    <row r="872" spans="2:10">
      <c r="B872" s="258"/>
      <c r="C872" s="131" t="s">
        <v>42</v>
      </c>
      <c r="D872" s="251">
        <v>1108</v>
      </c>
      <c r="E872" s="251"/>
      <c r="F872" s="251"/>
      <c r="G872" s="251"/>
      <c r="H872" s="251"/>
      <c r="I872" s="251"/>
    </row>
    <row r="873" spans="2:10">
      <c r="B873" s="258"/>
      <c r="C873" s="131" t="s">
        <v>43</v>
      </c>
      <c r="D873" s="262" t="s">
        <v>257</v>
      </c>
      <c r="E873" s="263"/>
      <c r="F873" s="263"/>
      <c r="G873" s="263"/>
      <c r="H873" s="263"/>
      <c r="I873" s="264"/>
    </row>
    <row r="874" spans="2:10">
      <c r="B874" s="260"/>
      <c r="C874" s="131" t="s">
        <v>44</v>
      </c>
      <c r="D874" s="251">
        <v>11006</v>
      </c>
      <c r="E874" s="251"/>
      <c r="F874" s="251"/>
      <c r="G874" s="251"/>
      <c r="H874" s="251"/>
      <c r="I874" s="251"/>
    </row>
    <row r="875" spans="2:10">
      <c r="B875" s="253"/>
      <c r="C875" s="253"/>
      <c r="D875" s="299"/>
      <c r="E875" s="299"/>
      <c r="F875" s="299"/>
      <c r="G875" s="299"/>
      <c r="H875" s="299"/>
    </row>
    <row r="876" spans="2:10">
      <c r="B876" s="250" t="s">
        <v>131</v>
      </c>
      <c r="C876" s="250"/>
      <c r="D876" s="251" t="s">
        <v>154</v>
      </c>
      <c r="E876" s="251"/>
      <c r="F876" s="251"/>
      <c r="G876" s="251"/>
      <c r="H876" s="251"/>
      <c r="I876" s="251"/>
    </row>
    <row r="878" spans="2:10" ht="51.75" customHeight="1">
      <c r="B878" s="46"/>
      <c r="C878" s="46"/>
      <c r="D878" s="300" t="s">
        <v>134</v>
      </c>
      <c r="E878" s="301"/>
      <c r="F878" s="300" t="s">
        <v>135</v>
      </c>
      <c r="G878" s="301"/>
      <c r="H878" s="302" t="s">
        <v>136</v>
      </c>
      <c r="I878" s="302" t="s">
        <v>137</v>
      </c>
      <c r="J878" s="302" t="s">
        <v>138</v>
      </c>
    </row>
    <row r="879" spans="2:10" ht="34.5" customHeight="1">
      <c r="B879" s="131" t="s">
        <v>139</v>
      </c>
      <c r="C879" s="135">
        <v>1108</v>
      </c>
      <c r="D879" s="3" t="s">
        <v>2</v>
      </c>
      <c r="E879" s="3" t="s">
        <v>140</v>
      </c>
      <c r="F879" s="3" t="s">
        <v>2</v>
      </c>
      <c r="G879" s="3" t="s">
        <v>140</v>
      </c>
      <c r="H879" s="303"/>
      <c r="I879" s="303"/>
      <c r="J879" s="303"/>
    </row>
    <row r="880" spans="2:10">
      <c r="B880" s="131" t="s">
        <v>141</v>
      </c>
      <c r="C880" s="135">
        <v>11004</v>
      </c>
      <c r="D880" s="3">
        <v>1</v>
      </c>
      <c r="E880" s="3">
        <v>2</v>
      </c>
      <c r="F880" s="3">
        <v>3</v>
      </c>
      <c r="G880" s="3">
        <v>4</v>
      </c>
      <c r="H880" s="3">
        <v>5</v>
      </c>
      <c r="I880" s="3">
        <v>6</v>
      </c>
      <c r="J880" s="3">
        <v>7</v>
      </c>
    </row>
    <row r="881" spans="2:10" ht="27.75" customHeight="1">
      <c r="B881" s="131" t="s">
        <v>142</v>
      </c>
      <c r="C881" s="262" t="s">
        <v>257</v>
      </c>
      <c r="D881" s="263"/>
      <c r="E881" s="263"/>
      <c r="F881" s="263"/>
      <c r="G881" s="263"/>
      <c r="H881" s="263"/>
      <c r="I881" s="263"/>
      <c r="J881" s="264"/>
    </row>
    <row r="882" spans="2:10" ht="30" customHeight="1">
      <c r="B882" s="131" t="s">
        <v>143</v>
      </c>
      <c r="C882" s="134" t="s">
        <v>257</v>
      </c>
      <c r="D882" s="47" t="s">
        <v>28</v>
      </c>
      <c r="E882" s="47" t="s">
        <v>28</v>
      </c>
      <c r="F882" s="47" t="s">
        <v>28</v>
      </c>
      <c r="G882" s="11"/>
      <c r="H882" s="47" t="s">
        <v>28</v>
      </c>
      <c r="I882" s="47" t="s">
        <v>28</v>
      </c>
      <c r="J882" s="47" t="s">
        <v>28</v>
      </c>
    </row>
    <row r="883" spans="2:10" ht="37.5" customHeight="1">
      <c r="B883" s="131" t="s">
        <v>144</v>
      </c>
      <c r="C883" s="134" t="s">
        <v>169</v>
      </c>
      <c r="D883" s="47" t="s">
        <v>28</v>
      </c>
      <c r="E883" s="47" t="s">
        <v>28</v>
      </c>
      <c r="F883" s="47" t="s">
        <v>28</v>
      </c>
      <c r="G883" s="47" t="s">
        <v>27</v>
      </c>
      <c r="H883" s="47" t="s">
        <v>28</v>
      </c>
      <c r="I883" s="47" t="s">
        <v>28</v>
      </c>
      <c r="J883" s="47" t="s">
        <v>28</v>
      </c>
    </row>
    <row r="884" spans="2:10" ht="27.75" customHeight="1">
      <c r="B884" s="2" t="s">
        <v>145</v>
      </c>
      <c r="C884" s="134" t="s">
        <v>184</v>
      </c>
      <c r="D884" s="47" t="s">
        <v>28</v>
      </c>
      <c r="E884" s="47" t="s">
        <v>28</v>
      </c>
      <c r="F884" s="47" t="s">
        <v>28</v>
      </c>
      <c r="G884" s="11"/>
      <c r="H884" s="47" t="s">
        <v>28</v>
      </c>
      <c r="I884" s="47" t="s">
        <v>28</v>
      </c>
      <c r="J884" s="47" t="s">
        <v>28</v>
      </c>
    </row>
    <row r="885" spans="2:10" ht="12" customHeight="1">
      <c r="B885" s="293" t="s">
        <v>146</v>
      </c>
      <c r="C885" s="293"/>
      <c r="D885" s="46"/>
      <c r="E885" s="46"/>
      <c r="F885" s="46"/>
      <c r="G885" s="46"/>
      <c r="H885" s="46"/>
      <c r="I885" s="46"/>
      <c r="J885" s="46"/>
    </row>
    <row r="886" spans="2:10" ht="21" customHeight="1">
      <c r="B886" s="294" t="s">
        <v>147</v>
      </c>
      <c r="C886" s="294"/>
      <c r="D886" s="51"/>
      <c r="E886" s="194">
        <v>729.87</v>
      </c>
      <c r="F886" s="51"/>
      <c r="G886" s="194">
        <v>729.87</v>
      </c>
      <c r="H886" s="194">
        <v>729.87</v>
      </c>
      <c r="I886" s="51">
        <f>G886-H886</f>
        <v>0</v>
      </c>
      <c r="J886" s="11"/>
    </row>
    <row r="887" spans="2:10">
      <c r="B887" s="193" t="s">
        <v>342</v>
      </c>
      <c r="C887" s="295" t="s">
        <v>70</v>
      </c>
      <c r="D887" s="295"/>
      <c r="E887" s="295"/>
      <c r="F887" s="245" t="s">
        <v>71</v>
      </c>
      <c r="G887" s="245"/>
      <c r="H887" s="248" t="s">
        <v>155</v>
      </c>
      <c r="I887" s="248"/>
      <c r="J887" s="248"/>
    </row>
    <row r="888" spans="2:10">
      <c r="C888" s="8"/>
      <c r="D888" s="8"/>
      <c r="E888" s="1"/>
      <c r="F888" s="245" t="s">
        <v>72</v>
      </c>
      <c r="G888" s="245"/>
      <c r="H888" s="245" t="s">
        <v>73</v>
      </c>
      <c r="I888" s="245"/>
      <c r="J888" s="245"/>
    </row>
    <row r="889" spans="2:10">
      <c r="B889" s="130" t="s">
        <v>74</v>
      </c>
      <c r="D889" s="8"/>
      <c r="E889" s="8"/>
      <c r="F889" s="8"/>
      <c r="G889" s="8"/>
    </row>
    <row r="890" spans="2:10" ht="16.5" customHeight="1">
      <c r="C890" s="295" t="s">
        <v>75</v>
      </c>
      <c r="D890" s="295"/>
      <c r="E890" s="295"/>
      <c r="F890" s="245" t="s">
        <v>71</v>
      </c>
      <c r="G890" s="245"/>
      <c r="H890" s="248" t="s">
        <v>265</v>
      </c>
      <c r="I890" s="248"/>
      <c r="J890" s="248"/>
    </row>
    <row r="891" spans="2:10">
      <c r="C891" s="8"/>
      <c r="D891" s="8"/>
      <c r="E891" s="8"/>
      <c r="F891" s="245" t="s">
        <v>72</v>
      </c>
      <c r="G891" s="245"/>
      <c r="H891" s="245" t="s">
        <v>73</v>
      </c>
      <c r="I891" s="245"/>
      <c r="J891" s="245"/>
    </row>
    <row r="892" spans="2:10" s="191" customFormat="1">
      <c r="C892" s="8"/>
      <c r="D892" s="8"/>
      <c r="E892" s="8"/>
      <c r="F892" s="224"/>
      <c r="G892" s="224"/>
      <c r="H892" s="224"/>
      <c r="I892" s="224"/>
      <c r="J892" s="224"/>
    </row>
    <row r="893" spans="2:10">
      <c r="H893" s="13"/>
      <c r="I893" s="244" t="s">
        <v>132</v>
      </c>
      <c r="J893" s="244"/>
    </row>
    <row r="894" spans="2:10">
      <c r="H894" s="13"/>
      <c r="I894" s="168"/>
      <c r="J894" s="168"/>
    </row>
    <row r="895" spans="2:10">
      <c r="F895" s="168"/>
      <c r="G895" s="168"/>
      <c r="H895" s="168"/>
    </row>
    <row r="896" spans="2:10">
      <c r="B896" s="265" t="s">
        <v>126</v>
      </c>
      <c r="C896" s="265"/>
      <c r="D896" s="265"/>
      <c r="E896" s="265"/>
      <c r="F896" s="265"/>
      <c r="G896" s="265"/>
      <c r="H896" s="265"/>
      <c r="I896" s="265"/>
    </row>
    <row r="897" spans="2:10">
      <c r="B897" s="265" t="s">
        <v>133</v>
      </c>
      <c r="C897" s="265"/>
      <c r="D897" s="265"/>
      <c r="E897" s="265"/>
      <c r="F897" s="265"/>
      <c r="G897" s="265"/>
      <c r="H897" s="265"/>
      <c r="I897" s="265"/>
    </row>
    <row r="898" spans="2:10">
      <c r="B898" s="265" t="s">
        <v>343</v>
      </c>
      <c r="C898" s="265"/>
      <c r="D898" s="265"/>
      <c r="E898" s="265"/>
      <c r="F898" s="265"/>
      <c r="G898" s="265"/>
      <c r="H898" s="265"/>
      <c r="I898" s="265"/>
    </row>
    <row r="899" spans="2:10">
      <c r="B899" s="169"/>
      <c r="C899" s="169"/>
      <c r="D899" s="169"/>
      <c r="E899" s="169"/>
      <c r="F899" s="169"/>
      <c r="G899" s="169"/>
      <c r="H899" s="169"/>
      <c r="I899" s="169"/>
    </row>
    <row r="900" spans="2:10">
      <c r="J900" s="12"/>
    </row>
    <row r="901" spans="2:10">
      <c r="B901" s="250" t="s">
        <v>29</v>
      </c>
      <c r="C901" s="167" t="s">
        <v>30</v>
      </c>
      <c r="D901" s="266" t="s">
        <v>258</v>
      </c>
      <c r="E901" s="252"/>
      <c r="F901" s="252"/>
      <c r="G901" s="252"/>
      <c r="H901" s="252"/>
      <c r="I901" s="267"/>
      <c r="J901" s="12"/>
    </row>
    <row r="902" spans="2:10">
      <c r="B902" s="250"/>
      <c r="C902" s="167" t="s">
        <v>31</v>
      </c>
      <c r="D902" s="251">
        <v>101003</v>
      </c>
      <c r="E902" s="251"/>
      <c r="F902" s="251"/>
      <c r="G902" s="251"/>
      <c r="H902" s="251"/>
      <c r="I902" s="251"/>
    </row>
    <row r="903" spans="2:10">
      <c r="B903" s="253"/>
      <c r="C903" s="253"/>
      <c r="D903" s="253"/>
      <c r="E903" s="253"/>
      <c r="F903" s="253"/>
      <c r="G903" s="253"/>
      <c r="H903" s="253"/>
      <c r="I903" s="253"/>
    </row>
    <row r="904" spans="2:10">
      <c r="B904" s="250" t="s">
        <v>32</v>
      </c>
      <c r="C904" s="167" t="s">
        <v>30</v>
      </c>
      <c r="D904" s="266" t="s">
        <v>150</v>
      </c>
      <c r="E904" s="252"/>
      <c r="F904" s="252"/>
      <c r="G904" s="252"/>
      <c r="H904" s="252"/>
      <c r="I904" s="267"/>
    </row>
    <row r="905" spans="2:10">
      <c r="B905" s="250"/>
      <c r="C905" s="167" t="s">
        <v>31</v>
      </c>
      <c r="D905" s="251">
        <v>104021</v>
      </c>
      <c r="E905" s="251"/>
      <c r="F905" s="251"/>
      <c r="G905" s="251"/>
      <c r="H905" s="251"/>
      <c r="I905" s="251"/>
    </row>
    <row r="906" spans="2:10">
      <c r="B906" s="252"/>
      <c r="C906" s="252"/>
      <c r="D906" s="252"/>
      <c r="E906" s="252"/>
      <c r="F906" s="252"/>
      <c r="G906" s="252"/>
      <c r="H906" s="252"/>
      <c r="I906" s="252"/>
    </row>
    <row r="907" spans="2:10">
      <c r="B907" s="250" t="s">
        <v>33</v>
      </c>
      <c r="C907" s="250"/>
      <c r="D907" s="266" t="s">
        <v>150</v>
      </c>
      <c r="E907" s="252"/>
      <c r="F907" s="252"/>
      <c r="G907" s="252"/>
      <c r="H907" s="252"/>
      <c r="I907" s="267"/>
    </row>
    <row r="908" spans="2:10">
      <c r="B908" s="253"/>
      <c r="C908" s="253"/>
      <c r="D908" s="299"/>
      <c r="E908" s="299"/>
      <c r="F908" s="299"/>
      <c r="G908" s="299"/>
      <c r="H908" s="299"/>
    </row>
    <row r="909" spans="2:10">
      <c r="B909" s="250" t="s">
        <v>34</v>
      </c>
      <c r="C909" s="250"/>
      <c r="D909" s="251">
        <v>1006</v>
      </c>
      <c r="E909" s="251"/>
      <c r="F909" s="251"/>
      <c r="G909" s="251"/>
      <c r="H909" s="251"/>
      <c r="I909" s="251"/>
    </row>
    <row r="910" spans="2:10">
      <c r="B910" s="252"/>
      <c r="C910" s="252"/>
      <c r="D910" s="252"/>
      <c r="E910" s="252"/>
      <c r="F910" s="252"/>
      <c r="G910" s="252"/>
      <c r="H910" s="252"/>
      <c r="I910" s="252"/>
    </row>
    <row r="911" spans="2:10">
      <c r="B911" s="254" t="s">
        <v>129</v>
      </c>
      <c r="C911" s="167" t="s">
        <v>37</v>
      </c>
      <c r="D911" s="296" t="s">
        <v>148</v>
      </c>
      <c r="E911" s="297"/>
      <c r="F911" s="297"/>
      <c r="G911" s="297"/>
      <c r="H911" s="297"/>
      <c r="I911" s="298"/>
    </row>
    <row r="912" spans="2:10">
      <c r="B912" s="254"/>
      <c r="C912" s="167" t="s">
        <v>38</v>
      </c>
      <c r="D912" s="296" t="s">
        <v>148</v>
      </c>
      <c r="E912" s="297"/>
      <c r="F912" s="297"/>
      <c r="G912" s="297"/>
      <c r="H912" s="297"/>
      <c r="I912" s="298"/>
    </row>
    <row r="913" spans="2:10">
      <c r="B913" s="254"/>
      <c r="C913" s="167" t="s">
        <v>39</v>
      </c>
      <c r="D913" s="251" t="s">
        <v>149</v>
      </c>
      <c r="E913" s="251"/>
      <c r="F913" s="251"/>
      <c r="G913" s="251"/>
      <c r="H913" s="251"/>
      <c r="I913" s="251"/>
    </row>
    <row r="914" spans="2:10">
      <c r="B914" s="253"/>
      <c r="C914" s="253"/>
      <c r="D914" s="299"/>
      <c r="E914" s="299"/>
      <c r="F914" s="299"/>
      <c r="G914" s="299"/>
      <c r="H914" s="299"/>
    </row>
    <row r="915" spans="2:10">
      <c r="B915" s="256" t="s">
        <v>130</v>
      </c>
      <c r="C915" s="167" t="s">
        <v>41</v>
      </c>
      <c r="D915" s="262" t="s">
        <v>259</v>
      </c>
      <c r="E915" s="263"/>
      <c r="F915" s="263"/>
      <c r="G915" s="263"/>
      <c r="H915" s="263"/>
      <c r="I915" s="264"/>
    </row>
    <row r="916" spans="2:10">
      <c r="B916" s="258"/>
      <c r="C916" s="167" t="s">
        <v>42</v>
      </c>
      <c r="D916" s="251">
        <v>1018</v>
      </c>
      <c r="E916" s="251"/>
      <c r="F916" s="251"/>
      <c r="G916" s="251"/>
      <c r="H916" s="251"/>
      <c r="I916" s="251"/>
    </row>
    <row r="917" spans="2:10" ht="41.25" customHeight="1">
      <c r="B917" s="258"/>
      <c r="C917" s="167" t="s">
        <v>43</v>
      </c>
      <c r="D917" s="262" t="s">
        <v>313</v>
      </c>
      <c r="E917" s="263"/>
      <c r="F917" s="263"/>
      <c r="G917" s="263"/>
      <c r="H917" s="263"/>
      <c r="I917" s="264"/>
      <c r="J917" s="175"/>
    </row>
    <row r="918" spans="2:10">
      <c r="B918" s="260"/>
      <c r="C918" s="167" t="s">
        <v>44</v>
      </c>
      <c r="D918" s="251">
        <v>11002</v>
      </c>
      <c r="E918" s="251"/>
      <c r="F918" s="251"/>
      <c r="G918" s="251"/>
      <c r="H918" s="251"/>
      <c r="I918" s="251"/>
    </row>
    <row r="919" spans="2:10">
      <c r="B919" s="253"/>
      <c r="C919" s="253"/>
      <c r="D919" s="299"/>
      <c r="E919" s="299"/>
      <c r="F919" s="299"/>
      <c r="G919" s="299"/>
      <c r="H919" s="299"/>
    </row>
    <row r="920" spans="2:10">
      <c r="B920" s="250" t="s">
        <v>131</v>
      </c>
      <c r="C920" s="250"/>
      <c r="D920" s="251" t="s">
        <v>154</v>
      </c>
      <c r="E920" s="251"/>
      <c r="F920" s="251"/>
      <c r="G920" s="251"/>
      <c r="H920" s="251"/>
      <c r="I920" s="251"/>
    </row>
    <row r="922" spans="2:10" ht="58.5" customHeight="1">
      <c r="B922" s="46"/>
      <c r="C922" s="46"/>
      <c r="D922" s="300" t="s">
        <v>134</v>
      </c>
      <c r="E922" s="301"/>
      <c r="F922" s="300" t="s">
        <v>135</v>
      </c>
      <c r="G922" s="301"/>
      <c r="H922" s="302" t="s">
        <v>136</v>
      </c>
      <c r="I922" s="302" t="s">
        <v>137</v>
      </c>
      <c r="J922" s="302" t="s">
        <v>138</v>
      </c>
    </row>
    <row r="923" spans="2:10" ht="27">
      <c r="B923" s="167" t="s">
        <v>139</v>
      </c>
      <c r="C923" s="171">
        <v>1018</v>
      </c>
      <c r="D923" s="3" t="s">
        <v>2</v>
      </c>
      <c r="E923" s="3" t="s">
        <v>140</v>
      </c>
      <c r="F923" s="3" t="s">
        <v>2</v>
      </c>
      <c r="G923" s="3" t="s">
        <v>140</v>
      </c>
      <c r="H923" s="303"/>
      <c r="I923" s="303"/>
      <c r="J923" s="303"/>
    </row>
    <row r="924" spans="2:10">
      <c r="B924" s="167" t="s">
        <v>141</v>
      </c>
      <c r="C924" s="171">
        <v>11002</v>
      </c>
      <c r="D924" s="3">
        <v>1</v>
      </c>
      <c r="E924" s="3">
        <v>2</v>
      </c>
      <c r="F924" s="3">
        <v>3</v>
      </c>
      <c r="G924" s="3">
        <v>4</v>
      </c>
      <c r="H924" s="3">
        <v>5</v>
      </c>
      <c r="I924" s="3">
        <v>6</v>
      </c>
      <c r="J924" s="3">
        <v>7</v>
      </c>
    </row>
    <row r="925" spans="2:10">
      <c r="B925" s="167" t="s">
        <v>142</v>
      </c>
      <c r="C925" s="262" t="s">
        <v>314</v>
      </c>
      <c r="D925" s="263"/>
      <c r="E925" s="263"/>
      <c r="F925" s="263"/>
      <c r="G925" s="263"/>
      <c r="H925" s="263"/>
      <c r="I925" s="263"/>
      <c r="J925" s="264"/>
    </row>
    <row r="926" spans="2:10" ht="264">
      <c r="B926" s="146" t="s">
        <v>143</v>
      </c>
      <c r="C926" s="146" t="s">
        <v>320</v>
      </c>
      <c r="D926" s="146"/>
      <c r="E926" s="146" t="s">
        <v>28</v>
      </c>
      <c r="F926" s="146" t="s">
        <v>28</v>
      </c>
      <c r="G926" s="146"/>
      <c r="H926" s="146" t="s">
        <v>28</v>
      </c>
      <c r="I926" s="146" t="s">
        <v>28</v>
      </c>
      <c r="J926" s="47" t="s">
        <v>28</v>
      </c>
    </row>
    <row r="927" spans="2:10" ht="33">
      <c r="B927" s="146" t="s">
        <v>144</v>
      </c>
      <c r="C927" s="146" t="s">
        <v>169</v>
      </c>
      <c r="D927" s="146" t="s">
        <v>28</v>
      </c>
      <c r="E927" s="146" t="s">
        <v>28</v>
      </c>
      <c r="F927" s="146" t="s">
        <v>28</v>
      </c>
      <c r="G927" s="146" t="s">
        <v>27</v>
      </c>
      <c r="H927" s="146" t="s">
        <v>28</v>
      </c>
      <c r="I927" s="146" t="s">
        <v>28</v>
      </c>
      <c r="J927" s="47" t="s">
        <v>28</v>
      </c>
    </row>
    <row r="928" spans="2:10" ht="49.5">
      <c r="B928" s="146" t="s">
        <v>282</v>
      </c>
      <c r="C928" s="146" t="s">
        <v>260</v>
      </c>
      <c r="D928" s="146" t="s">
        <v>28</v>
      </c>
      <c r="E928" s="146" t="s">
        <v>28</v>
      </c>
      <c r="F928" s="146" t="s">
        <v>28</v>
      </c>
      <c r="G928" s="146"/>
      <c r="H928" s="146" t="s">
        <v>28</v>
      </c>
      <c r="I928" s="146" t="s">
        <v>28</v>
      </c>
      <c r="J928" s="47" t="s">
        <v>28</v>
      </c>
    </row>
    <row r="929" spans="2:10">
      <c r="B929" s="146" t="s">
        <v>146</v>
      </c>
      <c r="C929" s="146"/>
      <c r="D929" s="146"/>
      <c r="E929" s="146"/>
      <c r="F929" s="146"/>
      <c r="G929" s="146"/>
      <c r="H929" s="146"/>
      <c r="I929" s="146"/>
      <c r="J929" s="46"/>
    </row>
    <row r="930" spans="2:10" ht="135.75" customHeight="1">
      <c r="B930" s="294" t="s">
        <v>147</v>
      </c>
      <c r="C930" s="294"/>
      <c r="D930" s="51">
        <v>39830.199999999997</v>
      </c>
      <c r="E930" s="51">
        <f>D930</f>
        <v>39830.199999999997</v>
      </c>
      <c r="F930" s="51">
        <v>29700</v>
      </c>
      <c r="G930" s="51">
        <f>F930</f>
        <v>29700</v>
      </c>
      <c r="H930" s="51"/>
      <c r="I930" s="51">
        <f>G930-H930</f>
        <v>29700</v>
      </c>
      <c r="J930" s="146" t="s">
        <v>370</v>
      </c>
    </row>
    <row r="931" spans="2:10">
      <c r="D931" s="176"/>
      <c r="F931" s="177"/>
    </row>
    <row r="932" spans="2:10">
      <c r="B932" s="193" t="s">
        <v>342</v>
      </c>
      <c r="C932" s="295" t="s">
        <v>70</v>
      </c>
      <c r="D932" s="295"/>
      <c r="E932" s="295"/>
      <c r="F932" s="245" t="s">
        <v>71</v>
      </c>
      <c r="G932" s="245"/>
      <c r="H932" s="248" t="s">
        <v>155</v>
      </c>
      <c r="I932" s="248"/>
      <c r="J932" s="248"/>
    </row>
    <row r="933" spans="2:10">
      <c r="C933" s="8"/>
      <c r="D933" s="8"/>
      <c r="E933" s="1"/>
      <c r="F933" s="245" t="s">
        <v>72</v>
      </c>
      <c r="G933" s="245"/>
      <c r="H933" s="245" t="s">
        <v>73</v>
      </c>
      <c r="I933" s="245"/>
      <c r="J933" s="245"/>
    </row>
    <row r="934" spans="2:10">
      <c r="B934" s="166" t="s">
        <v>74</v>
      </c>
      <c r="D934" s="8"/>
      <c r="E934" s="8"/>
      <c r="F934" s="8"/>
      <c r="G934" s="8"/>
      <c r="J934" s="201"/>
    </row>
    <row r="935" spans="2:10" ht="16.5" customHeight="1">
      <c r="C935" s="295" t="s">
        <v>75</v>
      </c>
      <c r="D935" s="295"/>
      <c r="E935" s="295"/>
      <c r="F935" s="245" t="s">
        <v>71</v>
      </c>
      <c r="G935" s="245"/>
      <c r="H935" s="248" t="s">
        <v>265</v>
      </c>
      <c r="I935" s="248"/>
      <c r="J935" s="248"/>
    </row>
    <row r="936" spans="2:10">
      <c r="C936" s="8"/>
      <c r="D936" s="8"/>
      <c r="E936" s="8"/>
      <c r="F936" s="245" t="s">
        <v>72</v>
      </c>
      <c r="G936" s="245"/>
      <c r="H936" s="245" t="s">
        <v>73</v>
      </c>
      <c r="I936" s="245"/>
      <c r="J936" s="245"/>
    </row>
    <row r="939" spans="2:10" s="191" customFormat="1"/>
    <row r="940" spans="2:10" s="191" customFormat="1"/>
    <row r="941" spans="2:10" s="191" customFormat="1"/>
    <row r="942" spans="2:10" s="191" customFormat="1"/>
    <row r="943" spans="2:10" s="191" customFormat="1"/>
    <row r="944" spans="2:10" s="191" customFormat="1"/>
    <row r="945" spans="2:10" s="191" customFormat="1"/>
    <row r="946" spans="2:10" s="191" customFormat="1"/>
    <row r="947" spans="2:10" s="191" customFormat="1"/>
    <row r="948" spans="2:10" s="191" customFormat="1"/>
    <row r="949" spans="2:10" s="191" customFormat="1"/>
    <row r="950" spans="2:10" s="191" customFormat="1"/>
    <row r="951" spans="2:10" s="191" customFormat="1"/>
    <row r="952" spans="2:10" s="191" customFormat="1"/>
    <row r="953" spans="2:10" s="191" customFormat="1"/>
    <row r="954" spans="2:10">
      <c r="H954" s="13"/>
      <c r="I954" s="244" t="s">
        <v>132</v>
      </c>
      <c r="J954" s="244"/>
    </row>
    <row r="955" spans="2:10">
      <c r="H955" s="13"/>
      <c r="I955" s="168"/>
      <c r="J955" s="168"/>
    </row>
    <row r="956" spans="2:10">
      <c r="F956" s="168"/>
      <c r="G956" s="168"/>
      <c r="H956" s="168"/>
    </row>
    <row r="957" spans="2:10">
      <c r="B957" s="265" t="s">
        <v>126</v>
      </c>
      <c r="C957" s="265"/>
      <c r="D957" s="265"/>
      <c r="E957" s="265"/>
      <c r="F957" s="265"/>
      <c r="G957" s="265"/>
      <c r="H957" s="265"/>
      <c r="I957" s="265"/>
    </row>
    <row r="958" spans="2:10">
      <c r="B958" s="265" t="s">
        <v>133</v>
      </c>
      <c r="C958" s="265"/>
      <c r="D958" s="265"/>
      <c r="E958" s="265"/>
      <c r="F958" s="265"/>
      <c r="G958" s="265"/>
      <c r="H958" s="265"/>
      <c r="I958" s="265"/>
    </row>
    <row r="959" spans="2:10">
      <c r="B959" s="265" t="s">
        <v>343</v>
      </c>
      <c r="C959" s="265"/>
      <c r="D959" s="265"/>
      <c r="E959" s="265"/>
      <c r="F959" s="265"/>
      <c r="G959" s="265"/>
      <c r="H959" s="265"/>
      <c r="I959" s="265"/>
    </row>
    <row r="960" spans="2:10">
      <c r="B960" s="169"/>
      <c r="C960" s="169"/>
      <c r="D960" s="169"/>
      <c r="E960" s="169"/>
      <c r="F960" s="169"/>
      <c r="G960" s="169"/>
      <c r="H960" s="169"/>
      <c r="I960" s="169"/>
    </row>
    <row r="961" spans="2:10">
      <c r="J961" s="12"/>
    </row>
    <row r="962" spans="2:10">
      <c r="B962" s="250" t="s">
        <v>29</v>
      </c>
      <c r="C962" s="167" t="s">
        <v>30</v>
      </c>
      <c r="D962" s="266" t="s">
        <v>258</v>
      </c>
      <c r="E962" s="252"/>
      <c r="F962" s="252"/>
      <c r="G962" s="252"/>
      <c r="H962" s="252"/>
      <c r="I962" s="267"/>
      <c r="J962" s="12"/>
    </row>
    <row r="963" spans="2:10">
      <c r="B963" s="250"/>
      <c r="C963" s="167" t="s">
        <v>31</v>
      </c>
      <c r="D963" s="251">
        <v>101003</v>
      </c>
      <c r="E963" s="251"/>
      <c r="F963" s="251"/>
      <c r="G963" s="251"/>
      <c r="H963" s="251"/>
      <c r="I963" s="251"/>
    </row>
    <row r="964" spans="2:10">
      <c r="B964" s="253"/>
      <c r="C964" s="253"/>
      <c r="D964" s="253"/>
      <c r="E964" s="253"/>
      <c r="F964" s="253"/>
      <c r="G964" s="253"/>
      <c r="H964" s="253"/>
      <c r="I964" s="253"/>
    </row>
    <row r="965" spans="2:10">
      <c r="B965" s="250" t="s">
        <v>32</v>
      </c>
      <c r="C965" s="167" t="s">
        <v>30</v>
      </c>
      <c r="D965" s="266" t="s">
        <v>150</v>
      </c>
      <c r="E965" s="252"/>
      <c r="F965" s="252"/>
      <c r="G965" s="252"/>
      <c r="H965" s="252"/>
      <c r="I965" s="267"/>
    </row>
    <row r="966" spans="2:10">
      <c r="B966" s="250"/>
      <c r="C966" s="167" t="s">
        <v>31</v>
      </c>
      <c r="D966" s="251">
        <v>104021</v>
      </c>
      <c r="E966" s="251"/>
      <c r="F966" s="251"/>
      <c r="G966" s="251"/>
      <c r="H966" s="251"/>
      <c r="I966" s="251"/>
    </row>
    <row r="967" spans="2:10">
      <c r="B967" s="252"/>
      <c r="C967" s="252"/>
      <c r="D967" s="252"/>
      <c r="E967" s="252"/>
      <c r="F967" s="252"/>
      <c r="G967" s="252"/>
      <c r="H967" s="252"/>
      <c r="I967" s="252"/>
    </row>
    <row r="968" spans="2:10">
      <c r="B968" s="250" t="s">
        <v>33</v>
      </c>
      <c r="C968" s="250"/>
      <c r="D968" s="266" t="s">
        <v>150</v>
      </c>
      <c r="E968" s="252"/>
      <c r="F968" s="252"/>
      <c r="G968" s="252"/>
      <c r="H968" s="252"/>
      <c r="I968" s="267"/>
    </row>
    <row r="969" spans="2:10">
      <c r="B969" s="253"/>
      <c r="C969" s="253"/>
      <c r="D969" s="299"/>
      <c r="E969" s="299"/>
      <c r="F969" s="299"/>
      <c r="G969" s="299"/>
      <c r="H969" s="299"/>
    </row>
    <row r="970" spans="2:10">
      <c r="B970" s="250" t="s">
        <v>34</v>
      </c>
      <c r="C970" s="250"/>
      <c r="D970" s="251">
        <v>1006</v>
      </c>
      <c r="E970" s="251"/>
      <c r="F970" s="251"/>
      <c r="G970" s="251"/>
      <c r="H970" s="251"/>
      <c r="I970" s="251"/>
    </row>
    <row r="971" spans="2:10">
      <c r="B971" s="252"/>
      <c r="C971" s="252"/>
      <c r="D971" s="252"/>
      <c r="E971" s="252"/>
      <c r="F971" s="252"/>
      <c r="G971" s="252"/>
      <c r="H971" s="252"/>
      <c r="I971" s="252"/>
    </row>
    <row r="972" spans="2:10">
      <c r="B972" s="254" t="s">
        <v>129</v>
      </c>
      <c r="C972" s="167" t="s">
        <v>37</v>
      </c>
      <c r="D972" s="296" t="s">
        <v>148</v>
      </c>
      <c r="E972" s="297"/>
      <c r="F972" s="297"/>
      <c r="G972" s="297"/>
      <c r="H972" s="297"/>
      <c r="I972" s="298"/>
    </row>
    <row r="973" spans="2:10">
      <c r="B973" s="254"/>
      <c r="C973" s="167" t="s">
        <v>38</v>
      </c>
      <c r="D973" s="296" t="s">
        <v>148</v>
      </c>
      <c r="E973" s="297"/>
      <c r="F973" s="297"/>
      <c r="G973" s="297"/>
      <c r="H973" s="297"/>
      <c r="I973" s="298"/>
    </row>
    <row r="974" spans="2:10">
      <c r="B974" s="254"/>
      <c r="C974" s="167" t="s">
        <v>39</v>
      </c>
      <c r="D974" s="251" t="s">
        <v>149</v>
      </c>
      <c r="E974" s="251"/>
      <c r="F974" s="251"/>
      <c r="G974" s="251"/>
      <c r="H974" s="251"/>
      <c r="I974" s="251"/>
    </row>
    <row r="975" spans="2:10">
      <c r="B975" s="253"/>
      <c r="C975" s="253"/>
      <c r="D975" s="299"/>
      <c r="E975" s="299"/>
      <c r="F975" s="299"/>
      <c r="G975" s="299"/>
      <c r="H975" s="299"/>
    </row>
    <row r="976" spans="2:10">
      <c r="B976" s="256" t="s">
        <v>130</v>
      </c>
      <c r="C976" s="167" t="s">
        <v>41</v>
      </c>
      <c r="D976" s="262" t="s">
        <v>259</v>
      </c>
      <c r="E976" s="263"/>
      <c r="F976" s="263"/>
      <c r="G976" s="263"/>
      <c r="H976" s="263"/>
      <c r="I976" s="264"/>
    </row>
    <row r="977" spans="2:10" ht="24" customHeight="1">
      <c r="B977" s="258"/>
      <c r="C977" s="167" t="s">
        <v>42</v>
      </c>
      <c r="D977" s="251">
        <v>1018</v>
      </c>
      <c r="E977" s="251"/>
      <c r="F977" s="251"/>
      <c r="G977" s="251"/>
      <c r="H977" s="251"/>
      <c r="I977" s="251"/>
    </row>
    <row r="978" spans="2:10" ht="51.75" customHeight="1">
      <c r="B978" s="258"/>
      <c r="C978" s="167" t="s">
        <v>43</v>
      </c>
      <c r="D978" s="262" t="s">
        <v>321</v>
      </c>
      <c r="E978" s="263"/>
      <c r="F978" s="263"/>
      <c r="G978" s="263"/>
      <c r="H978" s="263"/>
      <c r="I978" s="264"/>
      <c r="J978" s="178"/>
    </row>
    <row r="979" spans="2:10" ht="27" customHeight="1">
      <c r="B979" s="260"/>
      <c r="C979" s="167" t="s">
        <v>44</v>
      </c>
      <c r="D979" s="251" t="s">
        <v>315</v>
      </c>
      <c r="E979" s="251"/>
      <c r="F979" s="251"/>
      <c r="G979" s="251"/>
      <c r="H979" s="251"/>
      <c r="I979" s="251"/>
    </row>
    <row r="980" spans="2:10">
      <c r="B980" s="253"/>
      <c r="C980" s="253"/>
      <c r="D980" s="299"/>
      <c r="E980" s="299"/>
      <c r="F980" s="299"/>
      <c r="G980" s="299"/>
      <c r="H980" s="299"/>
    </row>
    <row r="981" spans="2:10">
      <c r="B981" s="250" t="s">
        <v>131</v>
      </c>
      <c r="C981" s="250"/>
      <c r="D981" s="251" t="s">
        <v>154</v>
      </c>
      <c r="E981" s="251"/>
      <c r="F981" s="251"/>
      <c r="G981" s="251"/>
      <c r="H981" s="251"/>
      <c r="I981" s="251"/>
    </row>
    <row r="983" spans="2:10" ht="67.5" customHeight="1">
      <c r="B983" s="46"/>
      <c r="C983" s="46"/>
      <c r="D983" s="300" t="s">
        <v>134</v>
      </c>
      <c r="E983" s="301"/>
      <c r="F983" s="300" t="s">
        <v>135</v>
      </c>
      <c r="G983" s="301"/>
      <c r="H983" s="302" t="s">
        <v>136</v>
      </c>
      <c r="I983" s="302" t="s">
        <v>137</v>
      </c>
      <c r="J983" s="302" t="s">
        <v>138</v>
      </c>
    </row>
    <row r="984" spans="2:10" ht="27">
      <c r="B984" s="167" t="s">
        <v>139</v>
      </c>
      <c r="C984" s="171">
        <v>1018</v>
      </c>
      <c r="D984" s="3" t="s">
        <v>2</v>
      </c>
      <c r="E984" s="3" t="s">
        <v>140</v>
      </c>
      <c r="F984" s="3" t="s">
        <v>2</v>
      </c>
      <c r="G984" s="3" t="s">
        <v>140</v>
      </c>
      <c r="H984" s="303"/>
      <c r="I984" s="303"/>
      <c r="J984" s="303"/>
    </row>
    <row r="985" spans="2:10">
      <c r="B985" s="167" t="s">
        <v>141</v>
      </c>
      <c r="C985" s="171">
        <v>32002</v>
      </c>
      <c r="D985" s="3">
        <v>1</v>
      </c>
      <c r="E985" s="3">
        <v>2</v>
      </c>
      <c r="F985" s="3">
        <v>3</v>
      </c>
      <c r="G985" s="3">
        <v>4</v>
      </c>
      <c r="H985" s="3">
        <v>5</v>
      </c>
      <c r="I985" s="3">
        <v>6</v>
      </c>
      <c r="J985" s="3">
        <v>7</v>
      </c>
    </row>
    <row r="986" spans="2:10">
      <c r="B986" s="167" t="s">
        <v>142</v>
      </c>
      <c r="C986" s="262" t="s">
        <v>322</v>
      </c>
      <c r="D986" s="263"/>
      <c r="E986" s="263"/>
      <c r="F986" s="263"/>
      <c r="G986" s="263"/>
      <c r="H986" s="263"/>
      <c r="I986" s="263"/>
      <c r="J986" s="264"/>
    </row>
    <row r="987" spans="2:10" ht="200.25" customHeight="1">
      <c r="B987" s="167" t="s">
        <v>143</v>
      </c>
      <c r="C987" s="170" t="s">
        <v>316</v>
      </c>
      <c r="D987" s="47" t="s">
        <v>28</v>
      </c>
      <c r="E987" s="47" t="s">
        <v>28</v>
      </c>
      <c r="F987" s="47" t="s">
        <v>28</v>
      </c>
      <c r="G987" s="11"/>
      <c r="H987" s="47" t="s">
        <v>28</v>
      </c>
      <c r="I987" s="47" t="s">
        <v>28</v>
      </c>
      <c r="J987" s="47" t="s">
        <v>28</v>
      </c>
    </row>
    <row r="988" spans="2:10" ht="74.25" customHeight="1">
      <c r="B988" s="167" t="s">
        <v>144</v>
      </c>
      <c r="C988" s="170" t="s">
        <v>317</v>
      </c>
      <c r="D988" s="47" t="s">
        <v>28</v>
      </c>
      <c r="E988" s="47" t="s">
        <v>28</v>
      </c>
      <c r="F988" s="47" t="s">
        <v>28</v>
      </c>
      <c r="G988" s="47" t="s">
        <v>27</v>
      </c>
      <c r="H988" s="47" t="s">
        <v>28</v>
      </c>
      <c r="I988" s="47" t="s">
        <v>28</v>
      </c>
      <c r="J988" s="47" t="s">
        <v>28</v>
      </c>
    </row>
    <row r="989" spans="2:10" ht="27">
      <c r="B989" s="167" t="s">
        <v>319</v>
      </c>
      <c r="C989" s="170" t="s">
        <v>318</v>
      </c>
      <c r="D989" s="47" t="s">
        <v>28</v>
      </c>
      <c r="E989" s="47" t="s">
        <v>28</v>
      </c>
      <c r="F989" s="47" t="s">
        <v>28</v>
      </c>
      <c r="G989" s="11"/>
      <c r="H989" s="47" t="s">
        <v>28</v>
      </c>
      <c r="I989" s="47" t="s">
        <v>28</v>
      </c>
      <c r="J989" s="47" t="s">
        <v>28</v>
      </c>
    </row>
    <row r="990" spans="2:10">
      <c r="B990" s="293" t="s">
        <v>146</v>
      </c>
      <c r="C990" s="293"/>
      <c r="D990" s="46"/>
      <c r="E990" s="46"/>
      <c r="F990" s="46"/>
      <c r="G990" s="46"/>
      <c r="H990" s="46"/>
      <c r="I990" s="46"/>
      <c r="J990" s="46"/>
    </row>
    <row r="991" spans="2:10" ht="193.5" customHeight="1">
      <c r="B991" s="294" t="s">
        <v>147</v>
      </c>
      <c r="C991" s="294"/>
      <c r="D991" s="51">
        <v>1820363.1</v>
      </c>
      <c r="E991" s="51">
        <f>D991</f>
        <v>1820363.1</v>
      </c>
      <c r="F991" s="51">
        <v>1365272.4</v>
      </c>
      <c r="G991" s="51">
        <f>F991</f>
        <v>1365272.4</v>
      </c>
      <c r="H991" s="51"/>
      <c r="I991" s="51">
        <f>G991-H991</f>
        <v>1365272.4</v>
      </c>
      <c r="J991" s="146" t="s">
        <v>371</v>
      </c>
    </row>
    <row r="992" spans="2:10">
      <c r="D992" s="179"/>
      <c r="F992" s="179"/>
    </row>
    <row r="993" spans="2:10">
      <c r="B993" s="193" t="s">
        <v>342</v>
      </c>
      <c r="C993" s="295" t="s">
        <v>70</v>
      </c>
      <c r="D993" s="295"/>
      <c r="E993" s="295"/>
      <c r="F993" s="245" t="s">
        <v>71</v>
      </c>
      <c r="G993" s="245"/>
      <c r="H993" s="248" t="s">
        <v>155</v>
      </c>
      <c r="I993" s="248"/>
      <c r="J993" s="248"/>
    </row>
    <row r="994" spans="2:10">
      <c r="C994" s="8"/>
      <c r="D994" s="8"/>
      <c r="E994" s="1"/>
      <c r="F994" s="245" t="s">
        <v>72</v>
      </c>
      <c r="G994" s="245"/>
      <c r="H994" s="245" t="s">
        <v>73</v>
      </c>
      <c r="I994" s="245"/>
      <c r="J994" s="245"/>
    </row>
    <row r="995" spans="2:10">
      <c r="B995" s="166" t="s">
        <v>74</v>
      </c>
      <c r="D995" s="8"/>
      <c r="E995" s="8"/>
      <c r="F995" s="8"/>
      <c r="G995" s="8"/>
    </row>
    <row r="996" spans="2:10" ht="16.5" customHeight="1">
      <c r="C996" s="295" t="s">
        <v>75</v>
      </c>
      <c r="D996" s="295"/>
      <c r="E996" s="295"/>
      <c r="F996" s="245" t="s">
        <v>71</v>
      </c>
      <c r="G996" s="245"/>
      <c r="H996" s="248" t="s">
        <v>265</v>
      </c>
      <c r="I996" s="248"/>
      <c r="J996" s="248"/>
    </row>
    <row r="997" spans="2:10">
      <c r="C997" s="8"/>
      <c r="D997" s="8"/>
      <c r="E997" s="8"/>
      <c r="F997" s="245" t="s">
        <v>72</v>
      </c>
      <c r="G997" s="245"/>
      <c r="H997" s="245" t="s">
        <v>73</v>
      </c>
      <c r="I997" s="245"/>
      <c r="J997" s="245"/>
    </row>
  </sheetData>
  <mergeCells count="1052">
    <mergeCell ref="C993:E993"/>
    <mergeCell ref="F993:G993"/>
    <mergeCell ref="H993:J993"/>
    <mergeCell ref="F994:G994"/>
    <mergeCell ref="H994:J994"/>
    <mergeCell ref="C996:E996"/>
    <mergeCell ref="F996:G996"/>
    <mergeCell ref="H996:J996"/>
    <mergeCell ref="F997:G997"/>
    <mergeCell ref="H997:J997"/>
    <mergeCell ref="B975:H975"/>
    <mergeCell ref="B976:B979"/>
    <mergeCell ref="D976:I976"/>
    <mergeCell ref="D977:I977"/>
    <mergeCell ref="D978:I978"/>
    <mergeCell ref="D979:I979"/>
    <mergeCell ref="B980:H980"/>
    <mergeCell ref="B981:C981"/>
    <mergeCell ref="D981:I981"/>
    <mergeCell ref="D983:E983"/>
    <mergeCell ref="F983:G983"/>
    <mergeCell ref="H983:H984"/>
    <mergeCell ref="I983:I984"/>
    <mergeCell ref="J983:J984"/>
    <mergeCell ref="C986:J986"/>
    <mergeCell ref="B990:C990"/>
    <mergeCell ref="B991:C991"/>
    <mergeCell ref="B959:I959"/>
    <mergeCell ref="B962:B963"/>
    <mergeCell ref="D962:I962"/>
    <mergeCell ref="D963:I963"/>
    <mergeCell ref="B964:I964"/>
    <mergeCell ref="B965:B966"/>
    <mergeCell ref="D965:I965"/>
    <mergeCell ref="D966:I966"/>
    <mergeCell ref="B967:I967"/>
    <mergeCell ref="B968:C968"/>
    <mergeCell ref="D968:I968"/>
    <mergeCell ref="B969:H969"/>
    <mergeCell ref="B970:C970"/>
    <mergeCell ref="D970:I970"/>
    <mergeCell ref="B971:I971"/>
    <mergeCell ref="B972:B974"/>
    <mergeCell ref="D972:I972"/>
    <mergeCell ref="D973:I973"/>
    <mergeCell ref="D974:I974"/>
    <mergeCell ref="C925:J925"/>
    <mergeCell ref="B930:C930"/>
    <mergeCell ref="C932:E932"/>
    <mergeCell ref="F932:G932"/>
    <mergeCell ref="H932:J932"/>
    <mergeCell ref="F933:G933"/>
    <mergeCell ref="H933:J933"/>
    <mergeCell ref="C935:E935"/>
    <mergeCell ref="F935:G935"/>
    <mergeCell ref="H935:J935"/>
    <mergeCell ref="F936:G936"/>
    <mergeCell ref="H936:J936"/>
    <mergeCell ref="I954:J954"/>
    <mergeCell ref="B957:I957"/>
    <mergeCell ref="B958:I958"/>
    <mergeCell ref="B910:I910"/>
    <mergeCell ref="B911:B913"/>
    <mergeCell ref="D911:I911"/>
    <mergeCell ref="D912:I912"/>
    <mergeCell ref="D913:I913"/>
    <mergeCell ref="B914:H914"/>
    <mergeCell ref="B915:B918"/>
    <mergeCell ref="D915:I915"/>
    <mergeCell ref="D916:I916"/>
    <mergeCell ref="D917:I917"/>
    <mergeCell ref="D918:I918"/>
    <mergeCell ref="B919:H919"/>
    <mergeCell ref="B920:C920"/>
    <mergeCell ref="D920:I920"/>
    <mergeCell ref="D922:E922"/>
    <mergeCell ref="F922:G922"/>
    <mergeCell ref="H922:H923"/>
    <mergeCell ref="F199:G199"/>
    <mergeCell ref="H199:J199"/>
    <mergeCell ref="C791:J791"/>
    <mergeCell ref="B795:C795"/>
    <mergeCell ref="B796:C796"/>
    <mergeCell ref="B797:C797"/>
    <mergeCell ref="C800:E800"/>
    <mergeCell ref="F800:G800"/>
    <mergeCell ref="H800:J800"/>
    <mergeCell ref="I922:I923"/>
    <mergeCell ref="I893:J893"/>
    <mergeCell ref="B896:I896"/>
    <mergeCell ref="B897:I897"/>
    <mergeCell ref="B898:I898"/>
    <mergeCell ref="B901:B902"/>
    <mergeCell ref="D901:I901"/>
    <mergeCell ref="D902:I902"/>
    <mergeCell ref="B903:I903"/>
    <mergeCell ref="B904:B905"/>
    <mergeCell ref="D904:I904"/>
    <mergeCell ref="D905:I905"/>
    <mergeCell ref="B906:I906"/>
    <mergeCell ref="B907:C907"/>
    <mergeCell ref="D907:I907"/>
    <mergeCell ref="B908:H908"/>
    <mergeCell ref="B909:C909"/>
    <mergeCell ref="D909:I909"/>
    <mergeCell ref="J922:J923"/>
    <mergeCell ref="B773:H773"/>
    <mergeCell ref="B774:C774"/>
    <mergeCell ref="D774:I774"/>
    <mergeCell ref="F801:G801"/>
    <mergeCell ref="J182:J183"/>
    <mergeCell ref="C185:J185"/>
    <mergeCell ref="B192:C192"/>
    <mergeCell ref="C196:E196"/>
    <mergeCell ref="F196:G196"/>
    <mergeCell ref="H196:J196"/>
    <mergeCell ref="F197:G197"/>
    <mergeCell ref="H197:J197"/>
    <mergeCell ref="B189:C189"/>
    <mergeCell ref="I788:I789"/>
    <mergeCell ref="J788:J789"/>
    <mergeCell ref="B190:C190"/>
    <mergeCell ref="B191:C191"/>
    <mergeCell ref="C803:E803"/>
    <mergeCell ref="F803:G803"/>
    <mergeCell ref="H803:J803"/>
    <mergeCell ref="F804:G804"/>
    <mergeCell ref="H804:J804"/>
    <mergeCell ref="F788:G788"/>
    <mergeCell ref="H788:H789"/>
    <mergeCell ref="C443:J443"/>
    <mergeCell ref="B447:C447"/>
    <mergeCell ref="H182:H183"/>
    <mergeCell ref="I182:I183"/>
    <mergeCell ref="D769:I769"/>
    <mergeCell ref="D770:I770"/>
    <mergeCell ref="B771:I771"/>
    <mergeCell ref="B772:C772"/>
    <mergeCell ref="D772:I772"/>
    <mergeCell ref="F200:G200"/>
    <mergeCell ref="H200:J200"/>
    <mergeCell ref="C199:E199"/>
    <mergeCell ref="B162:I162"/>
    <mergeCell ref="B163:B164"/>
    <mergeCell ref="D163:I163"/>
    <mergeCell ref="D164:I164"/>
    <mergeCell ref="B165:I165"/>
    <mergeCell ref="B166:C166"/>
    <mergeCell ref="D166:I166"/>
    <mergeCell ref="B167:H167"/>
    <mergeCell ref="B168:C168"/>
    <mergeCell ref="D168:I168"/>
    <mergeCell ref="B169:I169"/>
    <mergeCell ref="B170:B172"/>
    <mergeCell ref="D170:I170"/>
    <mergeCell ref="D171:I171"/>
    <mergeCell ref="D172:I172"/>
    <mergeCell ref="B173:H173"/>
    <mergeCell ref="B174:B177"/>
    <mergeCell ref="D174:I174"/>
    <mergeCell ref="D175:I175"/>
    <mergeCell ref="D176:I176"/>
    <mergeCell ref="D177:I177"/>
    <mergeCell ref="H801:J801"/>
    <mergeCell ref="B775:I775"/>
    <mergeCell ref="B776:B778"/>
    <mergeCell ref="D776:I776"/>
    <mergeCell ref="D777:I777"/>
    <mergeCell ref="D778:I778"/>
    <mergeCell ref="B779:H779"/>
    <mergeCell ref="B780:B783"/>
    <mergeCell ref="D780:I780"/>
    <mergeCell ref="D781:I781"/>
    <mergeCell ref="D782:I782"/>
    <mergeCell ref="D783:I783"/>
    <mergeCell ref="B784:H784"/>
    <mergeCell ref="B785:C785"/>
    <mergeCell ref="D785:I785"/>
    <mergeCell ref="D788:E788"/>
    <mergeCell ref="B193:C193"/>
    <mergeCell ref="B448:C448"/>
    <mergeCell ref="B449:C449"/>
    <mergeCell ref="B450:C450"/>
    <mergeCell ref="C453:E453"/>
    <mergeCell ref="F453:G453"/>
    <mergeCell ref="H453:J453"/>
    <mergeCell ref="H231:H232"/>
    <mergeCell ref="I231:I232"/>
    <mergeCell ref="J231:J232"/>
    <mergeCell ref="C234:J234"/>
    <mergeCell ref="B238:C238"/>
    <mergeCell ref="B240:C240"/>
    <mergeCell ref="C244:E244"/>
    <mergeCell ref="F244:G244"/>
    <mergeCell ref="H244:J244"/>
    <mergeCell ref="F245:G245"/>
    <mergeCell ref="H245:J245"/>
    <mergeCell ref="C247:E247"/>
    <mergeCell ref="F247:G247"/>
    <mergeCell ref="H247:J247"/>
    <mergeCell ref="F248:G248"/>
    <mergeCell ref="H248:J248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438:C438"/>
    <mergeCell ref="D438:I438"/>
    <mergeCell ref="D431:I431"/>
    <mergeCell ref="B432:H432"/>
    <mergeCell ref="B433:B436"/>
    <mergeCell ref="D433:I433"/>
    <mergeCell ref="D434:I434"/>
    <mergeCell ref="D435:I435"/>
    <mergeCell ref="D436:I436"/>
    <mergeCell ref="B437:H437"/>
    <mergeCell ref="B263:H263"/>
    <mergeCell ref="B264:C264"/>
    <mergeCell ref="D264:I264"/>
    <mergeCell ref="B265:I265"/>
    <mergeCell ref="B266:B268"/>
    <mergeCell ref="D266:I266"/>
    <mergeCell ref="D267:I267"/>
    <mergeCell ref="D440:E440"/>
    <mergeCell ref="F440:G440"/>
    <mergeCell ref="B216:H216"/>
    <mergeCell ref="B217:C217"/>
    <mergeCell ref="D217:I217"/>
    <mergeCell ref="B218:I218"/>
    <mergeCell ref="B219:B221"/>
    <mergeCell ref="D219:I219"/>
    <mergeCell ref="D220:I220"/>
    <mergeCell ref="D221:I221"/>
    <mergeCell ref="B222:H222"/>
    <mergeCell ref="B223:B226"/>
    <mergeCell ref="D223:I223"/>
    <mergeCell ref="D224:I224"/>
    <mergeCell ref="D225:I225"/>
    <mergeCell ref="D226:I226"/>
    <mergeCell ref="B227:H227"/>
    <mergeCell ref="B228:C228"/>
    <mergeCell ref="D228:I228"/>
    <mergeCell ref="H440:H441"/>
    <mergeCell ref="I440:I441"/>
    <mergeCell ref="B304:C304"/>
    <mergeCell ref="B305:C305"/>
    <mergeCell ref="B425:C425"/>
    <mergeCell ref="D425:I425"/>
    <mergeCell ref="B426:H426"/>
    <mergeCell ref="B427:C427"/>
    <mergeCell ref="D427:I427"/>
    <mergeCell ref="B428:I428"/>
    <mergeCell ref="B429:B431"/>
    <mergeCell ref="D429:I429"/>
    <mergeCell ref="D430:I430"/>
    <mergeCell ref="J440:J441"/>
    <mergeCell ref="D231:E231"/>
    <mergeCell ref="F231:G231"/>
    <mergeCell ref="C837:J837"/>
    <mergeCell ref="B841:C841"/>
    <mergeCell ref="B842:C842"/>
    <mergeCell ref="C845:E845"/>
    <mergeCell ref="F845:G845"/>
    <mergeCell ref="H845:J845"/>
    <mergeCell ref="F846:G846"/>
    <mergeCell ref="H846:J846"/>
    <mergeCell ref="C848:E848"/>
    <mergeCell ref="F848:G848"/>
    <mergeCell ref="H848:J848"/>
    <mergeCell ref="F849:G849"/>
    <mergeCell ref="H849:J849"/>
    <mergeCell ref="B821:C821"/>
    <mergeCell ref="D821:I821"/>
    <mergeCell ref="B822:I822"/>
    <mergeCell ref="B823:B825"/>
    <mergeCell ref="D823:I823"/>
    <mergeCell ref="D824:I824"/>
    <mergeCell ref="D825:I825"/>
    <mergeCell ref="B826:H826"/>
    <mergeCell ref="B827:B830"/>
    <mergeCell ref="D827:I827"/>
    <mergeCell ref="D828:I828"/>
    <mergeCell ref="D829:I829"/>
    <mergeCell ref="D830:I830"/>
    <mergeCell ref="B831:H831"/>
    <mergeCell ref="B832:C832"/>
    <mergeCell ref="D832:I832"/>
    <mergeCell ref="D834:E834"/>
    <mergeCell ref="F834:G834"/>
    <mergeCell ref="H834:H835"/>
    <mergeCell ref="I834:I835"/>
    <mergeCell ref="I807:J807"/>
    <mergeCell ref="B809:I809"/>
    <mergeCell ref="B810:I810"/>
    <mergeCell ref="B811:I811"/>
    <mergeCell ref="B813:B814"/>
    <mergeCell ref="D813:I813"/>
    <mergeCell ref="D814:I814"/>
    <mergeCell ref="B815:I815"/>
    <mergeCell ref="B816:B817"/>
    <mergeCell ref="D816:I816"/>
    <mergeCell ref="D817:I817"/>
    <mergeCell ref="B818:I818"/>
    <mergeCell ref="B819:C819"/>
    <mergeCell ref="D819:I819"/>
    <mergeCell ref="B820:H820"/>
    <mergeCell ref="J834:J835"/>
    <mergeCell ref="F454:G454"/>
    <mergeCell ref="H454:J454"/>
    <mergeCell ref="I759:J759"/>
    <mergeCell ref="C456:E456"/>
    <mergeCell ref="F456:G456"/>
    <mergeCell ref="H456:J456"/>
    <mergeCell ref="F457:G457"/>
    <mergeCell ref="H457:J457"/>
    <mergeCell ref="B762:I762"/>
    <mergeCell ref="B763:I763"/>
    <mergeCell ref="B764:I764"/>
    <mergeCell ref="B766:B767"/>
    <mergeCell ref="D766:I766"/>
    <mergeCell ref="D767:I767"/>
    <mergeCell ref="B768:I768"/>
    <mergeCell ref="B769:B770"/>
    <mergeCell ref="B478:B481"/>
    <mergeCell ref="D478:I478"/>
    <mergeCell ref="D479:I479"/>
    <mergeCell ref="D480:I480"/>
    <mergeCell ref="D481:I481"/>
    <mergeCell ref="B466:I466"/>
    <mergeCell ref="B467:B468"/>
    <mergeCell ref="D467:I467"/>
    <mergeCell ref="D468:I468"/>
    <mergeCell ref="B469:I469"/>
    <mergeCell ref="B470:C470"/>
    <mergeCell ref="D470:I470"/>
    <mergeCell ref="B471:H471"/>
    <mergeCell ref="B472:C472"/>
    <mergeCell ref="D472:I472"/>
    <mergeCell ref="F499:G499"/>
    <mergeCell ref="B7:B8"/>
    <mergeCell ref="D7:I7"/>
    <mergeCell ref="D8:I8"/>
    <mergeCell ref="B9:I9"/>
    <mergeCell ref="B10:B11"/>
    <mergeCell ref="D10:I10"/>
    <mergeCell ref="D11:I11"/>
    <mergeCell ref="B12:I12"/>
    <mergeCell ref="B13:C13"/>
    <mergeCell ref="D13:I13"/>
    <mergeCell ref="I1:J1"/>
    <mergeCell ref="B3:I3"/>
    <mergeCell ref="B4:I4"/>
    <mergeCell ref="B5:I5"/>
    <mergeCell ref="B21:B24"/>
    <mergeCell ref="D21:I21"/>
    <mergeCell ref="D22:I22"/>
    <mergeCell ref="D23:I23"/>
    <mergeCell ref="D24:I24"/>
    <mergeCell ref="B25:H25"/>
    <mergeCell ref="B26:C26"/>
    <mergeCell ref="D26:I26"/>
    <mergeCell ref="D29:E29"/>
    <mergeCell ref="F29:G29"/>
    <mergeCell ref="H29:H30"/>
    <mergeCell ref="I29:I30"/>
    <mergeCell ref="B14:H14"/>
    <mergeCell ref="B15:C15"/>
    <mergeCell ref="D15:I15"/>
    <mergeCell ref="B16:I16"/>
    <mergeCell ref="B17:B19"/>
    <mergeCell ref="D17:I17"/>
    <mergeCell ref="D18:I18"/>
    <mergeCell ref="D19:I19"/>
    <mergeCell ref="B20:H20"/>
    <mergeCell ref="F50:G50"/>
    <mergeCell ref="H50:J50"/>
    <mergeCell ref="C52:E52"/>
    <mergeCell ref="F52:G52"/>
    <mergeCell ref="H52:J52"/>
    <mergeCell ref="F53:G53"/>
    <mergeCell ref="H53:J53"/>
    <mergeCell ref="J29:J30"/>
    <mergeCell ref="C32:J32"/>
    <mergeCell ref="B36:C36"/>
    <mergeCell ref="B37:C37"/>
    <mergeCell ref="B38:C38"/>
    <mergeCell ref="B47:C47"/>
    <mergeCell ref="C49:E49"/>
    <mergeCell ref="F49:G49"/>
    <mergeCell ref="H49:J49"/>
    <mergeCell ref="B39:C39"/>
    <mergeCell ref="B40:C40"/>
    <mergeCell ref="B41:C41"/>
    <mergeCell ref="B42:C42"/>
    <mergeCell ref="B43:C43"/>
    <mergeCell ref="B44:C44"/>
    <mergeCell ref="B45:C45"/>
    <mergeCell ref="B46:C46"/>
    <mergeCell ref="B72:I72"/>
    <mergeCell ref="B73:C73"/>
    <mergeCell ref="D73:I73"/>
    <mergeCell ref="B74:H74"/>
    <mergeCell ref="B75:C75"/>
    <mergeCell ref="D75:I75"/>
    <mergeCell ref="B76:I76"/>
    <mergeCell ref="B77:B79"/>
    <mergeCell ref="D77:I77"/>
    <mergeCell ref="D78:I78"/>
    <mergeCell ref="D79:I79"/>
    <mergeCell ref="I61:J61"/>
    <mergeCell ref="B63:I63"/>
    <mergeCell ref="B64:I64"/>
    <mergeCell ref="B65:I65"/>
    <mergeCell ref="B67:B68"/>
    <mergeCell ref="D67:I67"/>
    <mergeCell ref="D68:I68"/>
    <mergeCell ref="B69:I69"/>
    <mergeCell ref="B70:B71"/>
    <mergeCell ref="D70:I70"/>
    <mergeCell ref="D71:I71"/>
    <mergeCell ref="D88:E88"/>
    <mergeCell ref="F88:G88"/>
    <mergeCell ref="H88:H89"/>
    <mergeCell ref="I88:I89"/>
    <mergeCell ref="J88:J89"/>
    <mergeCell ref="C91:J91"/>
    <mergeCell ref="B95:C95"/>
    <mergeCell ref="B96:C96"/>
    <mergeCell ref="B99:C99"/>
    <mergeCell ref="B80:H80"/>
    <mergeCell ref="B81:B84"/>
    <mergeCell ref="D81:I81"/>
    <mergeCell ref="D82:I82"/>
    <mergeCell ref="D83:I83"/>
    <mergeCell ref="D84:I84"/>
    <mergeCell ref="B85:H85"/>
    <mergeCell ref="B86:C86"/>
    <mergeCell ref="D86:I86"/>
    <mergeCell ref="F107:G107"/>
    <mergeCell ref="H107:J107"/>
    <mergeCell ref="B97:C97"/>
    <mergeCell ref="I110:J110"/>
    <mergeCell ref="B112:I112"/>
    <mergeCell ref="B113:I113"/>
    <mergeCell ref="B114:I114"/>
    <mergeCell ref="B116:B117"/>
    <mergeCell ref="D116:I116"/>
    <mergeCell ref="D117:I117"/>
    <mergeCell ref="B100:C100"/>
    <mergeCell ref="C103:E103"/>
    <mergeCell ref="F103:G103"/>
    <mergeCell ref="H103:J103"/>
    <mergeCell ref="F104:G104"/>
    <mergeCell ref="H104:J104"/>
    <mergeCell ref="C106:E106"/>
    <mergeCell ref="F106:G106"/>
    <mergeCell ref="H106:J106"/>
    <mergeCell ref="B98:C98"/>
    <mergeCell ref="B125:I125"/>
    <mergeCell ref="B126:B128"/>
    <mergeCell ref="D126:I126"/>
    <mergeCell ref="D127:I127"/>
    <mergeCell ref="D128:I128"/>
    <mergeCell ref="B129:H129"/>
    <mergeCell ref="B130:B133"/>
    <mergeCell ref="D130:I130"/>
    <mergeCell ref="D131:I131"/>
    <mergeCell ref="D132:I132"/>
    <mergeCell ref="D133:I133"/>
    <mergeCell ref="B118:I118"/>
    <mergeCell ref="B119:B120"/>
    <mergeCell ref="D119:I119"/>
    <mergeCell ref="D120:I120"/>
    <mergeCell ref="B121:I121"/>
    <mergeCell ref="B122:C122"/>
    <mergeCell ref="D122:I122"/>
    <mergeCell ref="B123:H123"/>
    <mergeCell ref="B124:C124"/>
    <mergeCell ref="D124:I124"/>
    <mergeCell ref="C152:E152"/>
    <mergeCell ref="F152:G152"/>
    <mergeCell ref="H152:J152"/>
    <mergeCell ref="F153:G153"/>
    <mergeCell ref="H153:J153"/>
    <mergeCell ref="B144:C144"/>
    <mergeCell ref="B148:C148"/>
    <mergeCell ref="C149:E149"/>
    <mergeCell ref="F149:G149"/>
    <mergeCell ref="H149:J149"/>
    <mergeCell ref="F150:G150"/>
    <mergeCell ref="H150:J150"/>
    <mergeCell ref="B134:H134"/>
    <mergeCell ref="B135:C135"/>
    <mergeCell ref="D135:I135"/>
    <mergeCell ref="D137:E137"/>
    <mergeCell ref="F137:G137"/>
    <mergeCell ref="H137:H138"/>
    <mergeCell ref="I137:I138"/>
    <mergeCell ref="J137:J138"/>
    <mergeCell ref="C140:J140"/>
    <mergeCell ref="B145:C145"/>
    <mergeCell ref="B146:C146"/>
    <mergeCell ref="B147:C147"/>
    <mergeCell ref="I154:J154"/>
    <mergeCell ref="B156:I156"/>
    <mergeCell ref="B157:I157"/>
    <mergeCell ref="B158:I158"/>
    <mergeCell ref="B160:B161"/>
    <mergeCell ref="D160:I160"/>
    <mergeCell ref="D161:I161"/>
    <mergeCell ref="I250:J250"/>
    <mergeCell ref="B252:I252"/>
    <mergeCell ref="B253:I253"/>
    <mergeCell ref="B254:I254"/>
    <mergeCell ref="I203:J203"/>
    <mergeCell ref="B205:I205"/>
    <mergeCell ref="B206:I206"/>
    <mergeCell ref="B207:I207"/>
    <mergeCell ref="B209:B210"/>
    <mergeCell ref="D209:I209"/>
    <mergeCell ref="D210:I210"/>
    <mergeCell ref="B211:I211"/>
    <mergeCell ref="B212:B213"/>
    <mergeCell ref="D212:I212"/>
    <mergeCell ref="D213:I213"/>
    <mergeCell ref="B214:I214"/>
    <mergeCell ref="B215:C215"/>
    <mergeCell ref="D215:I215"/>
    <mergeCell ref="B239:C239"/>
    <mergeCell ref="B241:C241"/>
    <mergeCell ref="B178:H178"/>
    <mergeCell ref="B179:C179"/>
    <mergeCell ref="D179:I179"/>
    <mergeCell ref="D182:E182"/>
    <mergeCell ref="F182:G182"/>
    <mergeCell ref="B256:B257"/>
    <mergeCell ref="D256:I256"/>
    <mergeCell ref="D257:I257"/>
    <mergeCell ref="B258:I258"/>
    <mergeCell ref="B259:B260"/>
    <mergeCell ref="D259:I259"/>
    <mergeCell ref="D260:I260"/>
    <mergeCell ref="B261:I261"/>
    <mergeCell ref="B262:C262"/>
    <mergeCell ref="D262:I262"/>
    <mergeCell ref="J277:J278"/>
    <mergeCell ref="C280:J280"/>
    <mergeCell ref="B284:C284"/>
    <mergeCell ref="B306:C306"/>
    <mergeCell ref="C308:E308"/>
    <mergeCell ref="F308:G308"/>
    <mergeCell ref="H308:J308"/>
    <mergeCell ref="B270:B273"/>
    <mergeCell ref="D270:I270"/>
    <mergeCell ref="D271:I271"/>
    <mergeCell ref="D272:I272"/>
    <mergeCell ref="D273:I273"/>
    <mergeCell ref="B274:H274"/>
    <mergeCell ref="B275:C275"/>
    <mergeCell ref="D275:I275"/>
    <mergeCell ref="D277:E277"/>
    <mergeCell ref="F277:G277"/>
    <mergeCell ref="H277:H278"/>
    <mergeCell ref="I277:I278"/>
    <mergeCell ref="B291:C291"/>
    <mergeCell ref="I314:J314"/>
    <mergeCell ref="B316:I316"/>
    <mergeCell ref="B317:I317"/>
    <mergeCell ref="B318:I318"/>
    <mergeCell ref="B320:B321"/>
    <mergeCell ref="D320:I320"/>
    <mergeCell ref="D321:I321"/>
    <mergeCell ref="B322:I322"/>
    <mergeCell ref="B323:B324"/>
    <mergeCell ref="D323:I323"/>
    <mergeCell ref="D324:I324"/>
    <mergeCell ref="C311:E311"/>
    <mergeCell ref="F311:G311"/>
    <mergeCell ref="H311:J311"/>
    <mergeCell ref="F312:G312"/>
    <mergeCell ref="H312:J312"/>
    <mergeCell ref="D268:I268"/>
    <mergeCell ref="B269:H269"/>
    <mergeCell ref="B285:C285"/>
    <mergeCell ref="B286:C286"/>
    <mergeCell ref="B287:C287"/>
    <mergeCell ref="B288:C288"/>
    <mergeCell ref="B289:C289"/>
    <mergeCell ref="B290:C290"/>
    <mergeCell ref="F309:G309"/>
    <mergeCell ref="H309:J309"/>
    <mergeCell ref="B292:C292"/>
    <mergeCell ref="B293:C293"/>
    <mergeCell ref="B294:C294"/>
    <mergeCell ref="B295:C295"/>
    <mergeCell ref="B333:H333"/>
    <mergeCell ref="B334:B337"/>
    <mergeCell ref="D334:I334"/>
    <mergeCell ref="D335:I335"/>
    <mergeCell ref="D336:I336"/>
    <mergeCell ref="D337:I337"/>
    <mergeCell ref="B338:H338"/>
    <mergeCell ref="B339:C339"/>
    <mergeCell ref="D339:I339"/>
    <mergeCell ref="B325:I325"/>
    <mergeCell ref="B326:C326"/>
    <mergeCell ref="D326:I326"/>
    <mergeCell ref="B327:H327"/>
    <mergeCell ref="B328:C328"/>
    <mergeCell ref="D328:I328"/>
    <mergeCell ref="B329:I329"/>
    <mergeCell ref="B330:B332"/>
    <mergeCell ref="D330:I330"/>
    <mergeCell ref="D331:I331"/>
    <mergeCell ref="D332:I332"/>
    <mergeCell ref="F355:G355"/>
    <mergeCell ref="H355:J355"/>
    <mergeCell ref="C357:E357"/>
    <mergeCell ref="F357:G357"/>
    <mergeCell ref="H357:J357"/>
    <mergeCell ref="F358:G358"/>
    <mergeCell ref="H358:J358"/>
    <mergeCell ref="B349:C349"/>
    <mergeCell ref="B350:C350"/>
    <mergeCell ref="D341:E341"/>
    <mergeCell ref="F341:G341"/>
    <mergeCell ref="H341:H342"/>
    <mergeCell ref="I341:I342"/>
    <mergeCell ref="J341:J342"/>
    <mergeCell ref="C344:J344"/>
    <mergeCell ref="B348:C348"/>
    <mergeCell ref="B351:C351"/>
    <mergeCell ref="C354:E354"/>
    <mergeCell ref="F354:G354"/>
    <mergeCell ref="H354:J354"/>
    <mergeCell ref="B374:I374"/>
    <mergeCell ref="B375:C375"/>
    <mergeCell ref="D375:I375"/>
    <mergeCell ref="B376:H376"/>
    <mergeCell ref="B377:C377"/>
    <mergeCell ref="D377:I377"/>
    <mergeCell ref="B378:I378"/>
    <mergeCell ref="B379:B381"/>
    <mergeCell ref="D379:I379"/>
    <mergeCell ref="D380:I380"/>
    <mergeCell ref="D381:I381"/>
    <mergeCell ref="I363:J363"/>
    <mergeCell ref="B365:I365"/>
    <mergeCell ref="B366:I366"/>
    <mergeCell ref="B367:I367"/>
    <mergeCell ref="B369:B370"/>
    <mergeCell ref="D369:I369"/>
    <mergeCell ref="D370:I370"/>
    <mergeCell ref="B371:I371"/>
    <mergeCell ref="B372:B373"/>
    <mergeCell ref="D372:I372"/>
    <mergeCell ref="D373:I373"/>
    <mergeCell ref="D390:E390"/>
    <mergeCell ref="F390:G390"/>
    <mergeCell ref="H390:H391"/>
    <mergeCell ref="I390:I391"/>
    <mergeCell ref="J390:J391"/>
    <mergeCell ref="C393:J393"/>
    <mergeCell ref="B397:C397"/>
    <mergeCell ref="B400:C400"/>
    <mergeCell ref="B401:C401"/>
    <mergeCell ref="B382:H382"/>
    <mergeCell ref="B383:B386"/>
    <mergeCell ref="D383:I383"/>
    <mergeCell ref="D384:I384"/>
    <mergeCell ref="D385:I385"/>
    <mergeCell ref="D386:I386"/>
    <mergeCell ref="B387:H387"/>
    <mergeCell ref="B388:C388"/>
    <mergeCell ref="D388:I388"/>
    <mergeCell ref="F409:G409"/>
    <mergeCell ref="H409:J409"/>
    <mergeCell ref="B398:C398"/>
    <mergeCell ref="B399:C399"/>
    <mergeCell ref="I458:J458"/>
    <mergeCell ref="B460:I460"/>
    <mergeCell ref="B461:I461"/>
    <mergeCell ref="B462:I462"/>
    <mergeCell ref="B464:B465"/>
    <mergeCell ref="D464:I464"/>
    <mergeCell ref="D465:I465"/>
    <mergeCell ref="B402:C402"/>
    <mergeCell ref="C405:E405"/>
    <mergeCell ref="F405:G405"/>
    <mergeCell ref="H405:J405"/>
    <mergeCell ref="F406:G406"/>
    <mergeCell ref="H406:J406"/>
    <mergeCell ref="C408:E408"/>
    <mergeCell ref="F408:G408"/>
    <mergeCell ref="H408:J408"/>
    <mergeCell ref="I413:J413"/>
    <mergeCell ref="B415:I415"/>
    <mergeCell ref="B416:I416"/>
    <mergeCell ref="B417:I417"/>
    <mergeCell ref="B419:B420"/>
    <mergeCell ref="D419:I419"/>
    <mergeCell ref="D420:I420"/>
    <mergeCell ref="B421:I421"/>
    <mergeCell ref="B422:B423"/>
    <mergeCell ref="D422:I422"/>
    <mergeCell ref="D423:I423"/>
    <mergeCell ref="B424:I424"/>
    <mergeCell ref="H499:J499"/>
    <mergeCell ref="B477:H477"/>
    <mergeCell ref="B473:I473"/>
    <mergeCell ref="B474:B476"/>
    <mergeCell ref="D474:I474"/>
    <mergeCell ref="D475:I475"/>
    <mergeCell ref="D476:I476"/>
    <mergeCell ref="C501:E501"/>
    <mergeCell ref="F501:G501"/>
    <mergeCell ref="H501:J501"/>
    <mergeCell ref="F502:G502"/>
    <mergeCell ref="H502:J502"/>
    <mergeCell ref="B494:C494"/>
    <mergeCell ref="I504:J504"/>
    <mergeCell ref="B492:C492"/>
    <mergeCell ref="B493:C493"/>
    <mergeCell ref="B495:C495"/>
    <mergeCell ref="C498:E498"/>
    <mergeCell ref="F498:G498"/>
    <mergeCell ref="H498:J498"/>
    <mergeCell ref="B482:H482"/>
    <mergeCell ref="B483:C483"/>
    <mergeCell ref="D483:I483"/>
    <mergeCell ref="D485:E485"/>
    <mergeCell ref="F485:G485"/>
    <mergeCell ref="H485:H486"/>
    <mergeCell ref="I485:I486"/>
    <mergeCell ref="J485:J486"/>
    <mergeCell ref="C488:J488"/>
    <mergeCell ref="B516:I516"/>
    <mergeCell ref="B517:C517"/>
    <mergeCell ref="D517:I517"/>
    <mergeCell ref="B518:H518"/>
    <mergeCell ref="B519:C519"/>
    <mergeCell ref="D519:I519"/>
    <mergeCell ref="B520:I520"/>
    <mergeCell ref="B521:B523"/>
    <mergeCell ref="D521:I521"/>
    <mergeCell ref="D522:I522"/>
    <mergeCell ref="D523:I523"/>
    <mergeCell ref="B507:I507"/>
    <mergeCell ref="B508:I508"/>
    <mergeCell ref="B509:I509"/>
    <mergeCell ref="B511:B512"/>
    <mergeCell ref="D511:I511"/>
    <mergeCell ref="D512:I512"/>
    <mergeCell ref="B513:I513"/>
    <mergeCell ref="B514:B515"/>
    <mergeCell ref="D514:I514"/>
    <mergeCell ref="D515:I515"/>
    <mergeCell ref="D532:E532"/>
    <mergeCell ref="F532:G532"/>
    <mergeCell ref="H532:H533"/>
    <mergeCell ref="I532:I533"/>
    <mergeCell ref="J532:J533"/>
    <mergeCell ref="C535:J535"/>
    <mergeCell ref="B539:C539"/>
    <mergeCell ref="B543:C543"/>
    <mergeCell ref="B544:C544"/>
    <mergeCell ref="B524:H524"/>
    <mergeCell ref="B525:B528"/>
    <mergeCell ref="D525:I525"/>
    <mergeCell ref="D526:I526"/>
    <mergeCell ref="D527:I527"/>
    <mergeCell ref="D528:I528"/>
    <mergeCell ref="B529:H529"/>
    <mergeCell ref="B530:C530"/>
    <mergeCell ref="D530:I530"/>
    <mergeCell ref="F552:G552"/>
    <mergeCell ref="H552:J552"/>
    <mergeCell ref="B540:C540"/>
    <mergeCell ref="B541:C541"/>
    <mergeCell ref="B542:C542"/>
    <mergeCell ref="B545:C545"/>
    <mergeCell ref="C548:E548"/>
    <mergeCell ref="F548:G548"/>
    <mergeCell ref="H548:J548"/>
    <mergeCell ref="F549:G549"/>
    <mergeCell ref="H549:J549"/>
    <mergeCell ref="C551:E551"/>
    <mergeCell ref="F551:G551"/>
    <mergeCell ref="H551:J551"/>
    <mergeCell ref="I559:J559"/>
    <mergeCell ref="B561:I561"/>
    <mergeCell ref="B562:I562"/>
    <mergeCell ref="B563:I563"/>
    <mergeCell ref="B565:B566"/>
    <mergeCell ref="D565:I565"/>
    <mergeCell ref="D566:I566"/>
    <mergeCell ref="B567:I567"/>
    <mergeCell ref="B568:B569"/>
    <mergeCell ref="D568:I568"/>
    <mergeCell ref="D569:I569"/>
    <mergeCell ref="B578:H578"/>
    <mergeCell ref="B579:B582"/>
    <mergeCell ref="D579:I579"/>
    <mergeCell ref="D580:I580"/>
    <mergeCell ref="D581:I581"/>
    <mergeCell ref="D582:I582"/>
    <mergeCell ref="B583:H583"/>
    <mergeCell ref="B584:C584"/>
    <mergeCell ref="D584:I584"/>
    <mergeCell ref="B570:I570"/>
    <mergeCell ref="B571:C571"/>
    <mergeCell ref="D571:I571"/>
    <mergeCell ref="B572:H572"/>
    <mergeCell ref="B573:C573"/>
    <mergeCell ref="D573:I573"/>
    <mergeCell ref="B574:I574"/>
    <mergeCell ref="B575:B577"/>
    <mergeCell ref="D575:I575"/>
    <mergeCell ref="D576:I576"/>
    <mergeCell ref="D577:I577"/>
    <mergeCell ref="C601:E601"/>
    <mergeCell ref="F601:G601"/>
    <mergeCell ref="H601:J601"/>
    <mergeCell ref="F602:G602"/>
    <mergeCell ref="H602:J602"/>
    <mergeCell ref="C604:E604"/>
    <mergeCell ref="F604:G604"/>
    <mergeCell ref="H604:J604"/>
    <mergeCell ref="F605:G605"/>
    <mergeCell ref="H605:J605"/>
    <mergeCell ref="D586:E586"/>
    <mergeCell ref="F586:G586"/>
    <mergeCell ref="H586:H587"/>
    <mergeCell ref="I586:I587"/>
    <mergeCell ref="J586:J587"/>
    <mergeCell ref="C589:J589"/>
    <mergeCell ref="B593:C593"/>
    <mergeCell ref="B597:C597"/>
    <mergeCell ref="B598:C598"/>
    <mergeCell ref="B594:C594"/>
    <mergeCell ref="B595:C595"/>
    <mergeCell ref="B596:C596"/>
    <mergeCell ref="I606:J606"/>
    <mergeCell ref="B608:I608"/>
    <mergeCell ref="B609:I609"/>
    <mergeCell ref="B610:I610"/>
    <mergeCell ref="B612:B613"/>
    <mergeCell ref="D612:I612"/>
    <mergeCell ref="D613:I613"/>
    <mergeCell ref="B621:I621"/>
    <mergeCell ref="B622:B624"/>
    <mergeCell ref="D622:I622"/>
    <mergeCell ref="D623:I623"/>
    <mergeCell ref="D624:I624"/>
    <mergeCell ref="B625:H625"/>
    <mergeCell ref="B626:B629"/>
    <mergeCell ref="D626:I626"/>
    <mergeCell ref="D627:I627"/>
    <mergeCell ref="D628:I628"/>
    <mergeCell ref="D629:I629"/>
    <mergeCell ref="B614:I614"/>
    <mergeCell ref="B615:B616"/>
    <mergeCell ref="D615:I615"/>
    <mergeCell ref="D616:I616"/>
    <mergeCell ref="B617:I617"/>
    <mergeCell ref="B618:C618"/>
    <mergeCell ref="D618:I618"/>
    <mergeCell ref="B619:H619"/>
    <mergeCell ref="B620:C620"/>
    <mergeCell ref="D620:I620"/>
    <mergeCell ref="B643:C643"/>
    <mergeCell ref="B640:C640"/>
    <mergeCell ref="B641:C641"/>
    <mergeCell ref="B642:C642"/>
    <mergeCell ref="B644:C644"/>
    <mergeCell ref="B648:C648"/>
    <mergeCell ref="B649:C649"/>
    <mergeCell ref="C651:E651"/>
    <mergeCell ref="F651:G651"/>
    <mergeCell ref="H651:J651"/>
    <mergeCell ref="B630:H630"/>
    <mergeCell ref="B631:C631"/>
    <mergeCell ref="D631:I631"/>
    <mergeCell ref="D633:E633"/>
    <mergeCell ref="F633:G633"/>
    <mergeCell ref="H633:H634"/>
    <mergeCell ref="I633:I634"/>
    <mergeCell ref="J633:J634"/>
    <mergeCell ref="C636:J636"/>
    <mergeCell ref="B645:C645"/>
    <mergeCell ref="B646:C646"/>
    <mergeCell ref="B647:C647"/>
    <mergeCell ref="B665:B666"/>
    <mergeCell ref="D665:I665"/>
    <mergeCell ref="D666:I666"/>
    <mergeCell ref="B667:I667"/>
    <mergeCell ref="B668:B669"/>
    <mergeCell ref="D668:I668"/>
    <mergeCell ref="D669:I669"/>
    <mergeCell ref="B670:I670"/>
    <mergeCell ref="B671:C671"/>
    <mergeCell ref="D671:I671"/>
    <mergeCell ref="I658:J658"/>
    <mergeCell ref="B660:I660"/>
    <mergeCell ref="B661:I661"/>
    <mergeCell ref="B662:I662"/>
    <mergeCell ref="F652:G652"/>
    <mergeCell ref="H652:J652"/>
    <mergeCell ref="C654:E654"/>
    <mergeCell ref="F654:G654"/>
    <mergeCell ref="H654:J654"/>
    <mergeCell ref="F655:G655"/>
    <mergeCell ref="H655:J655"/>
    <mergeCell ref="B679:B682"/>
    <mergeCell ref="D679:I679"/>
    <mergeCell ref="D680:I680"/>
    <mergeCell ref="D681:I681"/>
    <mergeCell ref="D682:I682"/>
    <mergeCell ref="B683:H683"/>
    <mergeCell ref="B684:C684"/>
    <mergeCell ref="D684:I684"/>
    <mergeCell ref="D686:E686"/>
    <mergeCell ref="F686:G686"/>
    <mergeCell ref="H686:H687"/>
    <mergeCell ref="I686:I687"/>
    <mergeCell ref="B672:H672"/>
    <mergeCell ref="B673:C673"/>
    <mergeCell ref="D673:I673"/>
    <mergeCell ref="B674:I674"/>
    <mergeCell ref="B675:B677"/>
    <mergeCell ref="D675:I675"/>
    <mergeCell ref="D676:I676"/>
    <mergeCell ref="D677:I677"/>
    <mergeCell ref="B678:H678"/>
    <mergeCell ref="C701:E701"/>
    <mergeCell ref="F701:G701"/>
    <mergeCell ref="H701:J701"/>
    <mergeCell ref="F702:G702"/>
    <mergeCell ref="H702:J702"/>
    <mergeCell ref="I712:J712"/>
    <mergeCell ref="B714:I714"/>
    <mergeCell ref="B715:I715"/>
    <mergeCell ref="B716:I716"/>
    <mergeCell ref="J686:J687"/>
    <mergeCell ref="C689:J689"/>
    <mergeCell ref="B693:C693"/>
    <mergeCell ref="B694:C694"/>
    <mergeCell ref="B695:C695"/>
    <mergeCell ref="C698:E698"/>
    <mergeCell ref="F698:G698"/>
    <mergeCell ref="H698:J698"/>
    <mergeCell ref="F699:G699"/>
    <mergeCell ref="H699:J699"/>
    <mergeCell ref="B725:H725"/>
    <mergeCell ref="B726:C726"/>
    <mergeCell ref="D726:I726"/>
    <mergeCell ref="B727:I727"/>
    <mergeCell ref="B728:B730"/>
    <mergeCell ref="D728:I728"/>
    <mergeCell ref="D729:I729"/>
    <mergeCell ref="D730:I730"/>
    <mergeCell ref="B731:H731"/>
    <mergeCell ref="B718:B719"/>
    <mergeCell ref="D718:I718"/>
    <mergeCell ref="D719:I719"/>
    <mergeCell ref="B720:I720"/>
    <mergeCell ref="B721:B722"/>
    <mergeCell ref="D721:I721"/>
    <mergeCell ref="D722:I722"/>
    <mergeCell ref="B723:I723"/>
    <mergeCell ref="B724:C724"/>
    <mergeCell ref="D724:I724"/>
    <mergeCell ref="C754:E754"/>
    <mergeCell ref="F754:G754"/>
    <mergeCell ref="H754:J754"/>
    <mergeCell ref="F755:G755"/>
    <mergeCell ref="H755:J755"/>
    <mergeCell ref="J739:J740"/>
    <mergeCell ref="C742:J742"/>
    <mergeCell ref="B746:C746"/>
    <mergeCell ref="B747:C747"/>
    <mergeCell ref="B748:C748"/>
    <mergeCell ref="C751:E751"/>
    <mergeCell ref="F751:G751"/>
    <mergeCell ref="H751:J751"/>
    <mergeCell ref="F752:G752"/>
    <mergeCell ref="H752:J752"/>
    <mergeCell ref="B732:B735"/>
    <mergeCell ref="D732:I732"/>
    <mergeCell ref="D733:I733"/>
    <mergeCell ref="D734:I734"/>
    <mergeCell ref="D735:I735"/>
    <mergeCell ref="B736:H736"/>
    <mergeCell ref="B737:C737"/>
    <mergeCell ref="D737:I737"/>
    <mergeCell ref="D739:E739"/>
    <mergeCell ref="F739:G739"/>
    <mergeCell ref="H739:H740"/>
    <mergeCell ref="I739:I740"/>
    <mergeCell ref="I851:J851"/>
    <mergeCell ref="B853:I853"/>
    <mergeCell ref="B854:I854"/>
    <mergeCell ref="B855:I855"/>
    <mergeCell ref="B857:B858"/>
    <mergeCell ref="D857:I857"/>
    <mergeCell ref="D858:I858"/>
    <mergeCell ref="B859:I859"/>
    <mergeCell ref="B860:B861"/>
    <mergeCell ref="D860:I860"/>
    <mergeCell ref="D861:I861"/>
    <mergeCell ref="B862:I862"/>
    <mergeCell ref="B863:C863"/>
    <mergeCell ref="D863:I863"/>
    <mergeCell ref="B864:H864"/>
    <mergeCell ref="B865:C865"/>
    <mergeCell ref="D865:I865"/>
    <mergeCell ref="C881:J881"/>
    <mergeCell ref="B885:C885"/>
    <mergeCell ref="B886:C886"/>
    <mergeCell ref="C887:E887"/>
    <mergeCell ref="F887:G887"/>
    <mergeCell ref="H887:J887"/>
    <mergeCell ref="F888:G888"/>
    <mergeCell ref="H888:J888"/>
    <mergeCell ref="C890:E890"/>
    <mergeCell ref="F890:G890"/>
    <mergeCell ref="H890:J890"/>
    <mergeCell ref="F891:G891"/>
    <mergeCell ref="H891:J891"/>
    <mergeCell ref="B866:I866"/>
    <mergeCell ref="B867:B869"/>
    <mergeCell ref="D867:I867"/>
    <mergeCell ref="D868:I868"/>
    <mergeCell ref="D869:I869"/>
    <mergeCell ref="B870:H870"/>
    <mergeCell ref="B871:B874"/>
    <mergeCell ref="D871:I871"/>
    <mergeCell ref="D872:I872"/>
    <mergeCell ref="D873:I873"/>
    <mergeCell ref="D874:I874"/>
    <mergeCell ref="B875:H875"/>
    <mergeCell ref="B876:C876"/>
    <mergeCell ref="D876:I876"/>
    <mergeCell ref="D878:E878"/>
    <mergeCell ref="F878:G878"/>
    <mergeCell ref="H878:H879"/>
    <mergeCell ref="I878:I879"/>
    <mergeCell ref="J878:J879"/>
  </mergeCells>
  <pageMargins left="0.25" right="0.25" top="0.75" bottom="0.75" header="0.3" footer="0.3"/>
  <pageSetup paperSize="9" scale="71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6"/>
  <sheetViews>
    <sheetView workbookViewId="0">
      <selection activeCell="B15" sqref="B15:L15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5.7109375" style="9" customWidth="1"/>
    <col min="6" max="6" width="9.28515625" style="9" customWidth="1"/>
    <col min="7" max="7" width="14.28515625" style="9" bestFit="1" customWidth="1"/>
    <col min="8" max="8" width="11.28515625" style="9" bestFit="1" customWidth="1"/>
    <col min="9" max="9" width="15.42578125" style="9" customWidth="1"/>
    <col min="10" max="10" width="14.85546875" style="9" customWidth="1"/>
    <col min="11" max="12" width="14.42578125" style="9" customWidth="1"/>
    <col min="13" max="13" width="9.5703125" style="9" customWidth="1"/>
    <col min="14" max="15" width="9.140625" style="9"/>
    <col min="16" max="16" width="11" style="9" bestFit="1" customWidth="1"/>
    <col min="17" max="16384" width="9.140625" style="9"/>
  </cols>
  <sheetData>
    <row r="1" spans="2:14" s="191" customFormat="1"/>
    <row r="2" spans="2:14">
      <c r="J2" s="244" t="s">
        <v>128</v>
      </c>
      <c r="K2" s="244"/>
      <c r="L2" s="244"/>
    </row>
    <row r="3" spans="2:14">
      <c r="J3" s="112"/>
      <c r="K3" s="112"/>
      <c r="L3" s="112"/>
    </row>
    <row r="4" spans="2:14">
      <c r="B4" s="265" t="s">
        <v>126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2:14">
      <c r="B5" s="265" t="s">
        <v>127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</row>
    <row r="6" spans="2:14">
      <c r="B6" s="265" t="s">
        <v>340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</row>
    <row r="7" spans="2:14">
      <c r="N7" s="12"/>
    </row>
    <row r="8" spans="2:14">
      <c r="B8" s="250" t="s">
        <v>29</v>
      </c>
      <c r="C8" s="250"/>
      <c r="D8" s="110" t="s">
        <v>30</v>
      </c>
      <c r="E8" s="251" t="s">
        <v>247</v>
      </c>
      <c r="F8" s="251"/>
      <c r="G8" s="251"/>
      <c r="H8" s="251"/>
      <c r="I8" s="251"/>
      <c r="J8" s="251"/>
      <c r="K8" s="251"/>
      <c r="L8" s="251"/>
    </row>
    <row r="9" spans="2:14">
      <c r="B9" s="250"/>
      <c r="C9" s="250"/>
      <c r="D9" s="110" t="s">
        <v>31</v>
      </c>
      <c r="E9" s="251">
        <v>104003</v>
      </c>
      <c r="F9" s="251"/>
      <c r="G9" s="251"/>
      <c r="H9" s="251"/>
      <c r="I9" s="251"/>
      <c r="J9" s="251"/>
      <c r="K9" s="251"/>
      <c r="L9" s="251"/>
    </row>
    <row r="10" spans="2:14"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</row>
    <row r="11" spans="2:14">
      <c r="B11" s="250" t="s">
        <v>32</v>
      </c>
      <c r="C11" s="250"/>
      <c r="D11" s="110" t="s">
        <v>30</v>
      </c>
      <c r="E11" s="251" t="s">
        <v>150</v>
      </c>
      <c r="F11" s="251"/>
      <c r="G11" s="251"/>
      <c r="H11" s="251"/>
      <c r="I11" s="251"/>
      <c r="J11" s="251"/>
      <c r="K11" s="251"/>
      <c r="L11" s="251"/>
    </row>
    <row r="12" spans="2:14">
      <c r="B12" s="250"/>
      <c r="C12" s="250"/>
      <c r="D12" s="110" t="s">
        <v>31</v>
      </c>
      <c r="E12" s="251">
        <v>104021</v>
      </c>
      <c r="F12" s="251"/>
      <c r="G12" s="251"/>
      <c r="H12" s="251"/>
      <c r="I12" s="251"/>
      <c r="J12" s="251"/>
      <c r="K12" s="251"/>
      <c r="L12" s="251"/>
    </row>
    <row r="13" spans="2:14"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</row>
    <row r="14" spans="2:14">
      <c r="B14" s="250" t="s">
        <v>33</v>
      </c>
      <c r="C14" s="250"/>
      <c r="D14" s="250"/>
      <c r="E14" s="251" t="s">
        <v>150</v>
      </c>
      <c r="F14" s="251"/>
      <c r="G14" s="251"/>
      <c r="H14" s="251"/>
      <c r="I14" s="251"/>
      <c r="J14" s="251"/>
      <c r="K14" s="251"/>
      <c r="L14" s="251"/>
    </row>
    <row r="15" spans="2:14"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</row>
    <row r="16" spans="2:14">
      <c r="B16" s="250" t="s">
        <v>34</v>
      </c>
      <c r="C16" s="250"/>
      <c r="D16" s="250"/>
      <c r="E16" s="251">
        <v>1006</v>
      </c>
      <c r="F16" s="251"/>
      <c r="G16" s="251"/>
      <c r="H16" s="251"/>
      <c r="I16" s="251"/>
      <c r="J16" s="251"/>
      <c r="K16" s="251"/>
      <c r="L16" s="251"/>
    </row>
    <row r="17" spans="2:15"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2:15">
      <c r="B18" s="250" t="s">
        <v>35</v>
      </c>
      <c r="C18" s="250"/>
      <c r="D18" s="250"/>
      <c r="E18" s="251">
        <v>1</v>
      </c>
      <c r="F18" s="251"/>
      <c r="G18" s="251"/>
      <c r="H18" s="251"/>
      <c r="I18" s="251"/>
      <c r="J18" s="251"/>
      <c r="K18" s="251"/>
      <c r="L18" s="251"/>
    </row>
    <row r="19" spans="2:15"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</row>
    <row r="20" spans="2:15">
      <c r="B20" s="254" t="s">
        <v>36</v>
      </c>
      <c r="C20" s="254"/>
      <c r="D20" s="110" t="s">
        <v>37</v>
      </c>
      <c r="E20" s="255" t="s">
        <v>159</v>
      </c>
      <c r="F20" s="255"/>
      <c r="G20" s="255"/>
      <c r="H20" s="255"/>
      <c r="I20" s="255"/>
      <c r="J20" s="255"/>
      <c r="K20" s="255"/>
      <c r="L20" s="255"/>
    </row>
    <row r="21" spans="2:15">
      <c r="B21" s="254"/>
      <c r="C21" s="254"/>
      <c r="D21" s="110" t="s">
        <v>38</v>
      </c>
      <c r="E21" s="255" t="s">
        <v>159</v>
      </c>
      <c r="F21" s="255"/>
      <c r="G21" s="255"/>
      <c r="H21" s="255"/>
      <c r="I21" s="255"/>
      <c r="J21" s="255"/>
      <c r="K21" s="255"/>
      <c r="L21" s="255"/>
    </row>
    <row r="22" spans="2:15">
      <c r="B22" s="254"/>
      <c r="C22" s="254"/>
      <c r="D22" s="110" t="s">
        <v>39</v>
      </c>
      <c r="E22" s="255" t="s">
        <v>149</v>
      </c>
      <c r="F22" s="255"/>
      <c r="G22" s="255"/>
      <c r="H22" s="255"/>
      <c r="I22" s="255"/>
      <c r="J22" s="255"/>
      <c r="K22" s="255"/>
      <c r="L22" s="255"/>
    </row>
    <row r="23" spans="2:15"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</row>
    <row r="24" spans="2:15" ht="27">
      <c r="B24" s="256" t="s">
        <v>40</v>
      </c>
      <c r="C24" s="257"/>
      <c r="D24" s="110" t="s">
        <v>41</v>
      </c>
      <c r="E24" s="262" t="s">
        <v>246</v>
      </c>
      <c r="F24" s="263"/>
      <c r="G24" s="263"/>
      <c r="H24" s="263"/>
      <c r="I24" s="263"/>
      <c r="J24" s="263"/>
      <c r="K24" s="263"/>
      <c r="L24" s="264"/>
    </row>
    <row r="25" spans="2:15" ht="27">
      <c r="B25" s="258"/>
      <c r="C25" s="259"/>
      <c r="D25" s="110" t="s">
        <v>42</v>
      </c>
      <c r="E25" s="251">
        <v>1093</v>
      </c>
      <c r="F25" s="251"/>
      <c r="G25" s="251"/>
      <c r="H25" s="251"/>
      <c r="I25" s="251"/>
      <c r="J25" s="251"/>
      <c r="K25" s="251"/>
      <c r="L25" s="251"/>
    </row>
    <row r="26" spans="2:15" ht="27">
      <c r="B26" s="258"/>
      <c r="C26" s="259"/>
      <c r="D26" s="110" t="s">
        <v>43</v>
      </c>
      <c r="E26" s="262" t="s">
        <v>196</v>
      </c>
      <c r="F26" s="263"/>
      <c r="G26" s="263"/>
      <c r="H26" s="263"/>
      <c r="I26" s="263"/>
      <c r="J26" s="263"/>
      <c r="K26" s="263"/>
      <c r="L26" s="264"/>
    </row>
    <row r="27" spans="2:15" ht="27">
      <c r="B27" s="260"/>
      <c r="C27" s="261"/>
      <c r="D27" s="110" t="s">
        <v>44</v>
      </c>
      <c r="E27" s="251">
        <v>11002</v>
      </c>
      <c r="F27" s="251"/>
      <c r="G27" s="251"/>
      <c r="H27" s="251"/>
      <c r="I27" s="251"/>
      <c r="J27" s="251"/>
      <c r="K27" s="251"/>
      <c r="L27" s="251"/>
    </row>
    <row r="28" spans="2:15"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</row>
    <row r="29" spans="2:15">
      <c r="B29" s="250" t="s">
        <v>45</v>
      </c>
      <c r="C29" s="250"/>
      <c r="D29" s="250"/>
      <c r="E29" s="251" t="s">
        <v>154</v>
      </c>
      <c r="F29" s="251"/>
      <c r="G29" s="251"/>
      <c r="H29" s="251"/>
      <c r="I29" s="251"/>
      <c r="J29" s="251"/>
      <c r="K29" s="251"/>
      <c r="L29" s="251"/>
    </row>
    <row r="31" spans="2:15" ht="74.25" customHeight="1">
      <c r="B31" s="246" t="s">
        <v>50</v>
      </c>
      <c r="C31" s="249" t="s">
        <v>1</v>
      </c>
      <c r="D31" s="249"/>
      <c r="E31" s="246" t="s">
        <v>49</v>
      </c>
      <c r="F31" s="246" t="s">
        <v>3</v>
      </c>
      <c r="G31" s="246"/>
      <c r="H31" s="246"/>
      <c r="I31" s="246" t="s">
        <v>47</v>
      </c>
      <c r="J31" s="246" t="s">
        <v>4</v>
      </c>
      <c r="K31" s="246" t="s">
        <v>5</v>
      </c>
      <c r="L31" s="246" t="s">
        <v>6</v>
      </c>
      <c r="M31" s="246" t="s">
        <v>46</v>
      </c>
      <c r="N31" s="246"/>
      <c r="O31" s="246" t="s">
        <v>7</v>
      </c>
    </row>
    <row r="32" spans="2:15" ht="68.25" customHeight="1">
      <c r="B32" s="246"/>
      <c r="C32" s="111" t="s">
        <v>8</v>
      </c>
      <c r="D32" s="109" t="s">
        <v>0</v>
      </c>
      <c r="E32" s="246"/>
      <c r="F32" s="109" t="s">
        <v>48</v>
      </c>
      <c r="G32" s="109" t="s">
        <v>9</v>
      </c>
      <c r="H32" s="109" t="s">
        <v>10</v>
      </c>
      <c r="I32" s="246"/>
      <c r="J32" s="246"/>
      <c r="K32" s="246"/>
      <c r="L32" s="246"/>
      <c r="M32" s="109" t="s">
        <v>11</v>
      </c>
      <c r="N32" s="109" t="s">
        <v>12</v>
      </c>
      <c r="O32" s="246"/>
    </row>
    <row r="33" spans="2:15">
      <c r="B33" s="113" t="s">
        <v>13</v>
      </c>
      <c r="C33" s="113" t="s">
        <v>14</v>
      </c>
      <c r="D33" s="113" t="s">
        <v>15</v>
      </c>
      <c r="E33" s="113" t="s">
        <v>16</v>
      </c>
      <c r="F33" s="113" t="s">
        <v>17</v>
      </c>
      <c r="G33" s="113" t="s">
        <v>18</v>
      </c>
      <c r="H33" s="113" t="s">
        <v>19</v>
      </c>
      <c r="I33" s="113" t="s">
        <v>20</v>
      </c>
      <c r="J33" s="113" t="s">
        <v>21</v>
      </c>
      <c r="K33" s="113" t="s">
        <v>22</v>
      </c>
      <c r="L33" s="113" t="s">
        <v>23</v>
      </c>
      <c r="M33" s="113" t="s">
        <v>24</v>
      </c>
      <c r="N33" s="113" t="s">
        <v>25</v>
      </c>
      <c r="O33" s="113" t="s">
        <v>26</v>
      </c>
    </row>
    <row r="34" spans="2:15">
      <c r="B34" s="4">
        <v>1100000</v>
      </c>
      <c r="C34" s="5" t="s">
        <v>76</v>
      </c>
      <c r="D34" s="4" t="s">
        <v>28</v>
      </c>
      <c r="E34" s="120">
        <f>E36</f>
        <v>34000</v>
      </c>
      <c r="F34" s="120">
        <f>F36</f>
        <v>0</v>
      </c>
      <c r="G34" s="120">
        <f>G36</f>
        <v>0</v>
      </c>
      <c r="H34" s="10"/>
      <c r="I34" s="120">
        <f>E34+F34+G34+H34</f>
        <v>34000</v>
      </c>
      <c r="J34" s="120">
        <f>J36</f>
        <v>17190</v>
      </c>
      <c r="K34" s="120">
        <f>K36</f>
        <v>17190</v>
      </c>
      <c r="L34" s="120">
        <f>L36</f>
        <v>17190</v>
      </c>
      <c r="M34" s="10"/>
      <c r="N34" s="10"/>
      <c r="O34" s="10"/>
    </row>
    <row r="35" spans="2:15" ht="27">
      <c r="B35" s="4">
        <v>1162000</v>
      </c>
      <c r="C35" s="6" t="s">
        <v>60</v>
      </c>
      <c r="D35" s="4" t="s">
        <v>28</v>
      </c>
      <c r="E35" s="121"/>
      <c r="F35" s="10"/>
      <c r="G35" s="10"/>
      <c r="H35" s="10"/>
      <c r="I35" s="120"/>
      <c r="J35" s="121"/>
      <c r="K35" s="121"/>
      <c r="L35" s="121"/>
      <c r="M35" s="10"/>
      <c r="N35" s="10"/>
      <c r="O35" s="10"/>
    </row>
    <row r="36" spans="2:15">
      <c r="B36" s="4">
        <v>1162900</v>
      </c>
      <c r="C36" s="5" t="s">
        <v>113</v>
      </c>
      <c r="D36" s="4">
        <v>472900</v>
      </c>
      <c r="E36" s="120">
        <v>34000</v>
      </c>
      <c r="F36" s="10"/>
      <c r="G36" s="120"/>
      <c r="H36" s="10"/>
      <c r="I36" s="120">
        <f>E36+F36+G36+H36</f>
        <v>34000</v>
      </c>
      <c r="J36" s="120">
        <v>17190</v>
      </c>
      <c r="K36" s="120">
        <v>17190</v>
      </c>
      <c r="L36" s="120">
        <v>17190</v>
      </c>
      <c r="M36" s="10"/>
      <c r="N36" s="10"/>
      <c r="O36" s="10"/>
    </row>
    <row r="37" spans="2:15">
      <c r="B37" s="4">
        <v>1000000</v>
      </c>
      <c r="C37" s="4" t="s">
        <v>235</v>
      </c>
      <c r="D37" s="4"/>
      <c r="E37" s="120">
        <f>E36</f>
        <v>34000</v>
      </c>
      <c r="F37" s="120">
        <f>F36</f>
        <v>0</v>
      </c>
      <c r="G37" s="120">
        <f>G36</f>
        <v>0</v>
      </c>
      <c r="H37" s="10"/>
      <c r="I37" s="120">
        <f>E37+F37+G37+H37</f>
        <v>34000</v>
      </c>
      <c r="J37" s="120">
        <f>J36</f>
        <v>17190</v>
      </c>
      <c r="K37" s="120">
        <f>K36</f>
        <v>17190</v>
      </c>
      <c r="L37" s="120">
        <f>L36</f>
        <v>17190</v>
      </c>
      <c r="M37" s="10"/>
      <c r="N37" s="10"/>
      <c r="O37" s="10"/>
    </row>
    <row r="39" spans="2:15" ht="16.5" customHeight="1">
      <c r="C39" s="193" t="s">
        <v>344</v>
      </c>
      <c r="D39" s="247" t="s">
        <v>70</v>
      </c>
      <c r="E39" s="247"/>
      <c r="F39" s="247"/>
      <c r="G39" s="245" t="s">
        <v>71</v>
      </c>
      <c r="H39" s="245"/>
      <c r="J39" s="248" t="s">
        <v>155</v>
      </c>
      <c r="K39" s="248"/>
      <c r="L39" s="248"/>
    </row>
    <row r="40" spans="2:15">
      <c r="C40" s="8"/>
      <c r="D40" s="8"/>
      <c r="E40" s="1"/>
      <c r="G40" s="245" t="s">
        <v>72</v>
      </c>
      <c r="H40" s="245"/>
      <c r="J40" s="245" t="s">
        <v>73</v>
      </c>
      <c r="K40" s="245"/>
      <c r="L40" s="245"/>
    </row>
    <row r="41" spans="2:15">
      <c r="C41" s="108" t="s">
        <v>74</v>
      </c>
      <c r="D41" s="8"/>
      <c r="E41" s="8"/>
      <c r="F41" s="8"/>
      <c r="G41" s="8"/>
      <c r="H41" s="8"/>
      <c r="I41" s="8"/>
    </row>
    <row r="42" spans="2:15" ht="16.5" customHeight="1">
      <c r="C42" s="8"/>
      <c r="D42" s="247" t="s">
        <v>75</v>
      </c>
      <c r="E42" s="247"/>
      <c r="F42" s="247"/>
      <c r="G42" s="245" t="s">
        <v>71</v>
      </c>
      <c r="H42" s="245"/>
      <c r="I42" s="7"/>
      <c r="J42" s="248" t="s">
        <v>265</v>
      </c>
      <c r="K42" s="248"/>
      <c r="L42" s="248"/>
    </row>
    <row r="43" spans="2:15">
      <c r="C43" s="8"/>
      <c r="D43" s="8"/>
      <c r="E43" s="8"/>
      <c r="F43" s="7"/>
      <c r="G43" s="245" t="s">
        <v>72</v>
      </c>
      <c r="H43" s="245"/>
      <c r="I43" s="7"/>
      <c r="J43" s="245" t="s">
        <v>73</v>
      </c>
      <c r="K43" s="245"/>
      <c r="L43" s="245"/>
    </row>
    <row r="45" spans="2:15">
      <c r="J45" s="244" t="s">
        <v>128</v>
      </c>
      <c r="K45" s="244"/>
      <c r="L45" s="244"/>
    </row>
    <row r="46" spans="2:15">
      <c r="J46" s="112"/>
      <c r="K46" s="112"/>
      <c r="L46" s="112"/>
    </row>
    <row r="47" spans="2:15">
      <c r="B47" s="265" t="s">
        <v>126</v>
      </c>
      <c r="C47" s="265"/>
      <c r="D47" s="265"/>
      <c r="E47" s="265"/>
      <c r="F47" s="265"/>
      <c r="G47" s="265"/>
      <c r="H47" s="265"/>
      <c r="I47" s="265"/>
      <c r="J47" s="265"/>
      <c r="K47" s="265"/>
      <c r="L47" s="265"/>
    </row>
    <row r="48" spans="2:15">
      <c r="B48" s="265" t="s">
        <v>127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</row>
    <row r="49" spans="2:14">
      <c r="B49" s="265" t="s">
        <v>340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</row>
    <row r="50" spans="2:14">
      <c r="N50" s="12"/>
    </row>
    <row r="51" spans="2:14">
      <c r="B51" s="250" t="s">
        <v>29</v>
      </c>
      <c r="C51" s="250"/>
      <c r="D51" s="110" t="s">
        <v>30</v>
      </c>
      <c r="E51" s="251" t="s">
        <v>262</v>
      </c>
      <c r="F51" s="251"/>
      <c r="G51" s="251"/>
      <c r="H51" s="251"/>
      <c r="I51" s="251"/>
      <c r="J51" s="251"/>
      <c r="K51" s="251"/>
      <c r="L51" s="251"/>
    </row>
    <row r="52" spans="2:14">
      <c r="B52" s="250"/>
      <c r="C52" s="250"/>
      <c r="D52" s="110" t="s">
        <v>31</v>
      </c>
      <c r="E52" s="251">
        <v>104001</v>
      </c>
      <c r="F52" s="251"/>
      <c r="G52" s="251"/>
      <c r="H52" s="251"/>
      <c r="I52" s="251"/>
      <c r="J52" s="251"/>
      <c r="K52" s="251"/>
      <c r="L52" s="251"/>
    </row>
    <row r="53" spans="2:14"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</row>
    <row r="54" spans="2:14">
      <c r="B54" s="250" t="s">
        <v>32</v>
      </c>
      <c r="C54" s="250"/>
      <c r="D54" s="110" t="s">
        <v>30</v>
      </c>
      <c r="E54" s="251" t="s">
        <v>150</v>
      </c>
      <c r="F54" s="251"/>
      <c r="G54" s="251"/>
      <c r="H54" s="251"/>
      <c r="I54" s="251"/>
      <c r="J54" s="251"/>
      <c r="K54" s="251"/>
      <c r="L54" s="251"/>
    </row>
    <row r="55" spans="2:14">
      <c r="B55" s="250"/>
      <c r="C55" s="250"/>
      <c r="D55" s="110" t="s">
        <v>31</v>
      </c>
      <c r="E55" s="251">
        <v>104021</v>
      </c>
      <c r="F55" s="251"/>
      <c r="G55" s="251"/>
      <c r="H55" s="251"/>
      <c r="I55" s="251"/>
      <c r="J55" s="251"/>
      <c r="K55" s="251"/>
      <c r="L55" s="251"/>
    </row>
    <row r="56" spans="2:14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</row>
    <row r="57" spans="2:14">
      <c r="B57" s="250" t="s">
        <v>33</v>
      </c>
      <c r="C57" s="250"/>
      <c r="D57" s="250"/>
      <c r="E57" s="251">
        <v>1006</v>
      </c>
      <c r="F57" s="251"/>
      <c r="G57" s="251"/>
      <c r="H57" s="251"/>
      <c r="I57" s="251"/>
      <c r="J57" s="251"/>
      <c r="K57" s="251"/>
      <c r="L57" s="251"/>
    </row>
    <row r="58" spans="2:14"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</row>
    <row r="59" spans="2:14">
      <c r="B59" s="250" t="s">
        <v>34</v>
      </c>
      <c r="C59" s="250"/>
      <c r="D59" s="250"/>
      <c r="E59" s="251">
        <v>1006</v>
      </c>
      <c r="F59" s="251"/>
      <c r="G59" s="251"/>
      <c r="H59" s="251"/>
      <c r="I59" s="251"/>
      <c r="J59" s="251"/>
      <c r="K59" s="251"/>
      <c r="L59" s="251"/>
    </row>
    <row r="60" spans="2:14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</row>
    <row r="61" spans="2:14">
      <c r="B61" s="250" t="s">
        <v>35</v>
      </c>
      <c r="C61" s="250"/>
      <c r="D61" s="250"/>
      <c r="E61" s="251">
        <v>1</v>
      </c>
      <c r="F61" s="251"/>
      <c r="G61" s="251"/>
      <c r="H61" s="251"/>
      <c r="I61" s="251"/>
      <c r="J61" s="251"/>
      <c r="K61" s="251"/>
      <c r="L61" s="251"/>
    </row>
    <row r="62" spans="2:14"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</row>
    <row r="63" spans="2:14">
      <c r="B63" s="254" t="s">
        <v>36</v>
      </c>
      <c r="C63" s="254"/>
      <c r="D63" s="110" t="s">
        <v>37</v>
      </c>
      <c r="E63" s="255" t="s">
        <v>148</v>
      </c>
      <c r="F63" s="255"/>
      <c r="G63" s="255"/>
      <c r="H63" s="255"/>
      <c r="I63" s="255"/>
      <c r="J63" s="255"/>
      <c r="K63" s="255"/>
      <c r="L63" s="255"/>
    </row>
    <row r="64" spans="2:14">
      <c r="B64" s="254"/>
      <c r="C64" s="254"/>
      <c r="D64" s="110" t="s">
        <v>38</v>
      </c>
      <c r="E64" s="255" t="s">
        <v>164</v>
      </c>
      <c r="F64" s="255"/>
      <c r="G64" s="255"/>
      <c r="H64" s="255"/>
      <c r="I64" s="255"/>
      <c r="J64" s="255"/>
      <c r="K64" s="255"/>
      <c r="L64" s="255"/>
    </row>
    <row r="65" spans="2:15">
      <c r="B65" s="254"/>
      <c r="C65" s="254"/>
      <c r="D65" s="110" t="s">
        <v>39</v>
      </c>
      <c r="E65" s="255" t="s">
        <v>148</v>
      </c>
      <c r="F65" s="255"/>
      <c r="G65" s="255"/>
      <c r="H65" s="255"/>
      <c r="I65" s="255"/>
      <c r="J65" s="255"/>
      <c r="K65" s="255"/>
      <c r="L65" s="255"/>
    </row>
    <row r="66" spans="2:15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</row>
    <row r="67" spans="2:15" ht="27">
      <c r="B67" s="256" t="s">
        <v>40</v>
      </c>
      <c r="C67" s="257"/>
      <c r="D67" s="110" t="s">
        <v>41</v>
      </c>
      <c r="E67" s="262" t="s">
        <v>230</v>
      </c>
      <c r="F67" s="263"/>
      <c r="G67" s="263"/>
      <c r="H67" s="263"/>
      <c r="I67" s="263"/>
      <c r="J67" s="263"/>
      <c r="K67" s="263"/>
      <c r="L67" s="264"/>
    </row>
    <row r="68" spans="2:15" ht="27">
      <c r="B68" s="258"/>
      <c r="C68" s="259"/>
      <c r="D68" s="110" t="s">
        <v>42</v>
      </c>
      <c r="E68" s="251">
        <v>1212</v>
      </c>
      <c r="F68" s="251"/>
      <c r="G68" s="251"/>
      <c r="H68" s="251"/>
      <c r="I68" s="251"/>
      <c r="J68" s="251"/>
      <c r="K68" s="251"/>
      <c r="L68" s="251"/>
    </row>
    <row r="69" spans="2:15" ht="27">
      <c r="B69" s="258"/>
      <c r="C69" s="259"/>
      <c r="D69" s="110" t="s">
        <v>43</v>
      </c>
      <c r="E69" s="262" t="s">
        <v>226</v>
      </c>
      <c r="F69" s="263"/>
      <c r="G69" s="263"/>
      <c r="H69" s="263"/>
      <c r="I69" s="263"/>
      <c r="J69" s="263"/>
      <c r="K69" s="263"/>
      <c r="L69" s="264"/>
    </row>
    <row r="70" spans="2:15" ht="27">
      <c r="B70" s="260"/>
      <c r="C70" s="261"/>
      <c r="D70" s="110" t="s">
        <v>44</v>
      </c>
      <c r="E70" s="251">
        <v>12002</v>
      </c>
      <c r="F70" s="251"/>
      <c r="G70" s="251"/>
      <c r="H70" s="251"/>
      <c r="I70" s="251"/>
      <c r="J70" s="251"/>
      <c r="K70" s="251"/>
      <c r="L70" s="251"/>
    </row>
    <row r="71" spans="2:15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</row>
    <row r="72" spans="2:15">
      <c r="B72" s="250" t="s">
        <v>45</v>
      </c>
      <c r="C72" s="250"/>
      <c r="D72" s="250"/>
      <c r="E72" s="251" t="s">
        <v>154</v>
      </c>
      <c r="F72" s="251"/>
      <c r="G72" s="251"/>
      <c r="H72" s="251"/>
      <c r="I72" s="251"/>
      <c r="J72" s="251"/>
      <c r="K72" s="251"/>
      <c r="L72" s="251"/>
    </row>
    <row r="74" spans="2:15" ht="39.75" customHeight="1">
      <c r="B74" s="246" t="s">
        <v>50</v>
      </c>
      <c r="C74" s="249" t="s">
        <v>1</v>
      </c>
      <c r="D74" s="249"/>
      <c r="E74" s="246" t="s">
        <v>49</v>
      </c>
      <c r="F74" s="246" t="s">
        <v>3</v>
      </c>
      <c r="G74" s="246"/>
      <c r="H74" s="246"/>
      <c r="I74" s="246" t="s">
        <v>47</v>
      </c>
      <c r="J74" s="246" t="s">
        <v>4</v>
      </c>
      <c r="K74" s="246" t="s">
        <v>5</v>
      </c>
      <c r="L74" s="246" t="s">
        <v>6</v>
      </c>
      <c r="M74" s="246" t="s">
        <v>46</v>
      </c>
      <c r="N74" s="246"/>
      <c r="O74" s="246" t="s">
        <v>7</v>
      </c>
    </row>
    <row r="75" spans="2:15" ht="67.5">
      <c r="B75" s="246"/>
      <c r="C75" s="111" t="s">
        <v>8</v>
      </c>
      <c r="D75" s="109" t="s">
        <v>0</v>
      </c>
      <c r="E75" s="246"/>
      <c r="F75" s="109" t="s">
        <v>48</v>
      </c>
      <c r="G75" s="109" t="s">
        <v>9</v>
      </c>
      <c r="H75" s="109" t="s">
        <v>10</v>
      </c>
      <c r="I75" s="246"/>
      <c r="J75" s="246"/>
      <c r="K75" s="246"/>
      <c r="L75" s="246"/>
      <c r="M75" s="109" t="s">
        <v>11</v>
      </c>
      <c r="N75" s="109" t="s">
        <v>12</v>
      </c>
      <c r="O75" s="246"/>
    </row>
    <row r="76" spans="2:15">
      <c r="B76" s="113" t="s">
        <v>13</v>
      </c>
      <c r="C76" s="113" t="s">
        <v>14</v>
      </c>
      <c r="D76" s="113" t="s">
        <v>15</v>
      </c>
      <c r="E76" s="113" t="s">
        <v>16</v>
      </c>
      <c r="F76" s="113" t="s">
        <v>17</v>
      </c>
      <c r="G76" s="113" t="s">
        <v>18</v>
      </c>
      <c r="H76" s="113" t="s">
        <v>19</v>
      </c>
      <c r="I76" s="113" t="s">
        <v>20</v>
      </c>
      <c r="J76" s="113" t="s">
        <v>21</v>
      </c>
      <c r="K76" s="113" t="s">
        <v>22</v>
      </c>
      <c r="L76" s="113" t="s">
        <v>23</v>
      </c>
      <c r="M76" s="113" t="s">
        <v>24</v>
      </c>
      <c r="N76" s="113" t="s">
        <v>25</v>
      </c>
      <c r="O76" s="113" t="s">
        <v>26</v>
      </c>
    </row>
    <row r="77" spans="2:15">
      <c r="B77" s="4">
        <v>1100000</v>
      </c>
      <c r="C77" s="5" t="s">
        <v>76</v>
      </c>
      <c r="D77" s="4" t="s">
        <v>28</v>
      </c>
      <c r="E77" s="31">
        <f>E78+E79</f>
        <v>55378535</v>
      </c>
      <c r="F77" s="10"/>
      <c r="G77" s="10"/>
      <c r="H77" s="10"/>
      <c r="I77" s="31">
        <f>E77+F77+G77+H77</f>
        <v>55378535</v>
      </c>
      <c r="J77" s="31">
        <f>J78+J79</f>
        <v>41533909.900000006</v>
      </c>
      <c r="K77" s="31">
        <f>K78+K79</f>
        <v>41533909.900000006</v>
      </c>
      <c r="L77" s="31">
        <f>L78+L79</f>
        <v>41533909.900000006</v>
      </c>
      <c r="M77" s="10"/>
      <c r="N77" s="10"/>
      <c r="O77" s="10"/>
    </row>
    <row r="78" spans="2:15" ht="27">
      <c r="B78" s="4">
        <v>1153300</v>
      </c>
      <c r="C78" s="5" t="s">
        <v>58</v>
      </c>
      <c r="D78" s="4">
        <v>463300</v>
      </c>
      <c r="E78" s="173">
        <v>55312261.700000003</v>
      </c>
      <c r="F78" s="10"/>
      <c r="G78" s="172"/>
      <c r="H78" s="10"/>
      <c r="I78" s="31">
        <f>E78+F78+G78+H78</f>
        <v>55312261.700000003</v>
      </c>
      <c r="J78" s="31">
        <v>41484202.700000003</v>
      </c>
      <c r="K78" s="31">
        <v>41484202.700000003</v>
      </c>
      <c r="L78" s="31">
        <v>41484202.700000003</v>
      </c>
      <c r="M78" s="10"/>
      <c r="N78" s="10"/>
      <c r="O78" s="10"/>
    </row>
    <row r="79" spans="2:15" ht="27">
      <c r="B79" s="4">
        <v>1153400</v>
      </c>
      <c r="C79" s="5" t="s">
        <v>59</v>
      </c>
      <c r="D79" s="4">
        <v>463400</v>
      </c>
      <c r="E79" s="31">
        <v>66273.3</v>
      </c>
      <c r="F79" s="10"/>
      <c r="G79" s="10"/>
      <c r="H79" s="10"/>
      <c r="I79" s="31">
        <f>E79+F79+G79+H79</f>
        <v>66273.3</v>
      </c>
      <c r="J79" s="31">
        <v>49707.199999999997</v>
      </c>
      <c r="K79" s="31">
        <v>49707.199999999997</v>
      </c>
      <c r="L79" s="31">
        <v>49707.199999999997</v>
      </c>
      <c r="M79" s="10"/>
      <c r="N79" s="10"/>
      <c r="O79" s="10"/>
    </row>
    <row r="80" spans="2:15">
      <c r="B80" s="4">
        <v>1000000</v>
      </c>
      <c r="C80" s="4" t="s">
        <v>235</v>
      </c>
      <c r="D80" s="4"/>
      <c r="E80" s="31">
        <f>E77</f>
        <v>55378535</v>
      </c>
      <c r="F80" s="10"/>
      <c r="G80" s="10"/>
      <c r="H80" s="10"/>
      <c r="I80" s="31">
        <f>E80+F80+G80+H80</f>
        <v>55378535</v>
      </c>
      <c r="J80" s="31">
        <f>J77</f>
        <v>41533909.900000006</v>
      </c>
      <c r="K80" s="31">
        <f>K77</f>
        <v>41533909.900000006</v>
      </c>
      <c r="L80" s="31">
        <f>L77</f>
        <v>41533909.900000006</v>
      </c>
      <c r="M80" s="10"/>
      <c r="N80" s="10"/>
      <c r="O80" s="10"/>
    </row>
    <row r="81" spans="2:15" s="191" customFormat="1">
      <c r="B81" s="66"/>
      <c r="C81" s="66"/>
      <c r="D81" s="66"/>
      <c r="E81" s="67"/>
      <c r="F81" s="68"/>
      <c r="G81" s="68"/>
      <c r="H81" s="68"/>
      <c r="I81" s="67"/>
      <c r="J81" s="67"/>
      <c r="K81" s="67"/>
      <c r="L81" s="67"/>
      <c r="M81" s="68"/>
      <c r="N81" s="68"/>
      <c r="O81" s="68"/>
    </row>
    <row r="83" spans="2:15" ht="16.5" customHeight="1">
      <c r="C83" s="193" t="s">
        <v>344</v>
      </c>
      <c r="D83" s="247" t="s">
        <v>70</v>
      </c>
      <c r="E83" s="247"/>
      <c r="F83" s="247"/>
      <c r="G83" s="245" t="s">
        <v>71</v>
      </c>
      <c r="H83" s="245"/>
      <c r="J83" s="248" t="s">
        <v>155</v>
      </c>
      <c r="K83" s="248"/>
      <c r="L83" s="248"/>
    </row>
    <row r="84" spans="2:15">
      <c r="C84" s="8"/>
      <c r="D84" s="8"/>
      <c r="E84" s="1"/>
      <c r="G84" s="245" t="s">
        <v>72</v>
      </c>
      <c r="H84" s="245"/>
      <c r="J84" s="245" t="s">
        <v>73</v>
      </c>
      <c r="K84" s="245"/>
      <c r="L84" s="245"/>
    </row>
    <row r="85" spans="2:15">
      <c r="C85" s="108" t="s">
        <v>74</v>
      </c>
      <c r="D85" s="8"/>
      <c r="E85" s="8"/>
      <c r="F85" s="8"/>
      <c r="G85" s="8"/>
      <c r="H85" s="8"/>
      <c r="I85" s="8"/>
    </row>
    <row r="86" spans="2:15" ht="16.5" customHeight="1">
      <c r="C86" s="8"/>
      <c r="D86" s="247" t="s">
        <v>75</v>
      </c>
      <c r="E86" s="247"/>
      <c r="F86" s="247"/>
      <c r="G86" s="245" t="s">
        <v>71</v>
      </c>
      <c r="H86" s="245"/>
      <c r="I86" s="7"/>
      <c r="J86" s="248" t="s">
        <v>265</v>
      </c>
      <c r="K86" s="248"/>
      <c r="L86" s="248"/>
    </row>
    <row r="87" spans="2:15" s="191" customFormat="1" ht="16.5" customHeight="1">
      <c r="C87" s="8"/>
      <c r="D87" s="219"/>
      <c r="E87" s="219"/>
      <c r="F87" s="219"/>
      <c r="G87" s="220"/>
      <c r="H87" s="220"/>
      <c r="I87" s="7"/>
      <c r="J87" s="221"/>
      <c r="K87" s="221"/>
      <c r="L87" s="221"/>
    </row>
    <row r="88" spans="2:15">
      <c r="C88" s="8"/>
      <c r="D88" s="8"/>
      <c r="E88" s="8"/>
      <c r="F88" s="7"/>
      <c r="G88" s="245" t="s">
        <v>72</v>
      </c>
      <c r="H88" s="245"/>
      <c r="I88" s="7"/>
      <c r="J88" s="245" t="s">
        <v>73</v>
      </c>
      <c r="K88" s="245"/>
      <c r="L88" s="245"/>
    </row>
    <row r="89" spans="2:15">
      <c r="J89" s="244"/>
      <c r="K89" s="244"/>
      <c r="L89" s="244"/>
    </row>
    <row r="90" spans="2:15">
      <c r="J90" s="112"/>
      <c r="K90" s="112"/>
      <c r="L90" s="112"/>
    </row>
    <row r="93" spans="2:15">
      <c r="B93" s="191"/>
      <c r="C93" s="191"/>
      <c r="D93" s="191"/>
      <c r="E93" s="191"/>
      <c r="F93" s="191"/>
      <c r="G93" s="191"/>
      <c r="H93" s="191"/>
      <c r="I93" s="191"/>
      <c r="J93" s="244" t="s">
        <v>128</v>
      </c>
      <c r="K93" s="244"/>
      <c r="L93" s="244"/>
      <c r="M93" s="191"/>
      <c r="N93" s="191"/>
      <c r="O93" s="191"/>
    </row>
    <row r="94" spans="2:15">
      <c r="B94" s="191"/>
      <c r="C94" s="191"/>
      <c r="D94" s="191"/>
      <c r="E94" s="191"/>
      <c r="F94" s="191"/>
      <c r="G94" s="191"/>
      <c r="H94" s="191"/>
      <c r="I94" s="191"/>
      <c r="J94" s="209"/>
      <c r="K94" s="209"/>
      <c r="L94" s="209"/>
      <c r="M94" s="191"/>
      <c r="N94" s="191"/>
      <c r="O94" s="191"/>
    </row>
    <row r="95" spans="2:15">
      <c r="B95" s="265" t="s">
        <v>126</v>
      </c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191"/>
      <c r="N95" s="191"/>
      <c r="O95" s="191"/>
    </row>
    <row r="96" spans="2:15">
      <c r="B96" s="265" t="s">
        <v>127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191"/>
      <c r="N96" s="191"/>
      <c r="O96" s="191"/>
    </row>
    <row r="97" spans="2:15">
      <c r="B97" s="265" t="s">
        <v>340</v>
      </c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191"/>
      <c r="N97" s="191"/>
      <c r="O97" s="191"/>
    </row>
    <row r="98" spans="2:15">
      <c r="B98" s="191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2"/>
      <c r="O98" s="191"/>
    </row>
    <row r="99" spans="2:15">
      <c r="B99" s="250" t="s">
        <v>29</v>
      </c>
      <c r="C99" s="250"/>
      <c r="D99" s="207" t="s">
        <v>30</v>
      </c>
      <c r="E99" s="251" t="s">
        <v>258</v>
      </c>
      <c r="F99" s="251"/>
      <c r="G99" s="251"/>
      <c r="H99" s="251"/>
      <c r="I99" s="251"/>
      <c r="J99" s="251"/>
      <c r="K99" s="251"/>
      <c r="L99" s="251"/>
      <c r="M99" s="191"/>
      <c r="N99" s="191"/>
      <c r="O99" s="191"/>
    </row>
    <row r="100" spans="2:15">
      <c r="B100" s="250"/>
      <c r="C100" s="250"/>
      <c r="D100" s="207" t="s">
        <v>31</v>
      </c>
      <c r="E100" s="251">
        <v>101003</v>
      </c>
      <c r="F100" s="251"/>
      <c r="G100" s="251"/>
      <c r="H100" s="251"/>
      <c r="I100" s="251"/>
      <c r="J100" s="251"/>
      <c r="K100" s="251"/>
      <c r="L100" s="251"/>
      <c r="M100" s="191"/>
      <c r="N100" s="191"/>
      <c r="O100" s="191"/>
    </row>
    <row r="101" spans="2:15"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191"/>
      <c r="N101" s="191"/>
      <c r="O101" s="191"/>
    </row>
    <row r="102" spans="2:15">
      <c r="B102" s="250" t="s">
        <v>32</v>
      </c>
      <c r="C102" s="250"/>
      <c r="D102" s="207" t="s">
        <v>30</v>
      </c>
      <c r="E102" s="251" t="s">
        <v>150</v>
      </c>
      <c r="F102" s="251"/>
      <c r="G102" s="251"/>
      <c r="H102" s="251"/>
      <c r="I102" s="251"/>
      <c r="J102" s="251"/>
      <c r="K102" s="251"/>
      <c r="L102" s="251"/>
      <c r="M102" s="191"/>
      <c r="N102" s="191"/>
      <c r="O102" s="191"/>
    </row>
    <row r="103" spans="2:15">
      <c r="B103" s="250"/>
      <c r="C103" s="250"/>
      <c r="D103" s="207" t="s">
        <v>31</v>
      </c>
      <c r="E103" s="251">
        <v>104021</v>
      </c>
      <c r="F103" s="251"/>
      <c r="G103" s="251"/>
      <c r="H103" s="251"/>
      <c r="I103" s="251"/>
      <c r="J103" s="251"/>
      <c r="K103" s="251"/>
      <c r="L103" s="251"/>
      <c r="M103" s="191"/>
      <c r="N103" s="191"/>
      <c r="O103" s="191"/>
    </row>
    <row r="104" spans="2:15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191"/>
      <c r="N104" s="191"/>
      <c r="O104" s="191"/>
    </row>
    <row r="105" spans="2:15">
      <c r="B105" s="250" t="s">
        <v>33</v>
      </c>
      <c r="C105" s="250"/>
      <c r="D105" s="250"/>
      <c r="E105" s="251" t="s">
        <v>150</v>
      </c>
      <c r="F105" s="251"/>
      <c r="G105" s="251"/>
      <c r="H105" s="251"/>
      <c r="I105" s="251"/>
      <c r="J105" s="251"/>
      <c r="K105" s="251"/>
      <c r="L105" s="251"/>
      <c r="M105" s="191"/>
      <c r="N105" s="191"/>
      <c r="O105" s="191"/>
    </row>
    <row r="106" spans="2:15"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191"/>
      <c r="N106" s="191"/>
      <c r="O106" s="191"/>
    </row>
    <row r="107" spans="2:15">
      <c r="B107" s="250" t="s">
        <v>34</v>
      </c>
      <c r="C107" s="250"/>
      <c r="D107" s="250"/>
      <c r="E107" s="251">
        <v>1006</v>
      </c>
      <c r="F107" s="251"/>
      <c r="G107" s="251"/>
      <c r="H107" s="251"/>
      <c r="I107" s="251"/>
      <c r="J107" s="251"/>
      <c r="K107" s="251"/>
      <c r="L107" s="251"/>
      <c r="M107" s="191"/>
      <c r="N107" s="191"/>
      <c r="O107" s="191"/>
    </row>
    <row r="108" spans="2:15"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191"/>
      <c r="N108" s="191"/>
      <c r="O108" s="191"/>
    </row>
    <row r="109" spans="2:15">
      <c r="B109" s="250" t="s">
        <v>35</v>
      </c>
      <c r="C109" s="250"/>
      <c r="D109" s="250"/>
      <c r="E109" s="251">
        <v>1</v>
      </c>
      <c r="F109" s="251"/>
      <c r="G109" s="251"/>
      <c r="H109" s="251"/>
      <c r="I109" s="251"/>
      <c r="J109" s="251"/>
      <c r="K109" s="251"/>
      <c r="L109" s="251"/>
      <c r="M109" s="191"/>
      <c r="N109" s="191"/>
      <c r="O109" s="191"/>
    </row>
    <row r="110" spans="2:15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191"/>
      <c r="N110" s="191"/>
      <c r="O110" s="191"/>
    </row>
    <row r="111" spans="2:15">
      <c r="B111" s="254" t="s">
        <v>36</v>
      </c>
      <c r="C111" s="254"/>
      <c r="D111" s="207" t="s">
        <v>37</v>
      </c>
      <c r="E111" s="288" t="s">
        <v>148</v>
      </c>
      <c r="F111" s="288"/>
      <c r="G111" s="288"/>
      <c r="H111" s="288"/>
      <c r="I111" s="288"/>
      <c r="J111" s="288"/>
      <c r="K111" s="288"/>
      <c r="L111" s="288"/>
      <c r="M111" s="191"/>
      <c r="N111" s="191"/>
      <c r="O111" s="191"/>
    </row>
    <row r="112" spans="2:15">
      <c r="B112" s="254"/>
      <c r="C112" s="254"/>
      <c r="D112" s="207" t="s">
        <v>38</v>
      </c>
      <c r="E112" s="288" t="s">
        <v>148</v>
      </c>
      <c r="F112" s="288"/>
      <c r="G112" s="288"/>
      <c r="H112" s="288"/>
      <c r="I112" s="288"/>
      <c r="J112" s="288"/>
      <c r="K112" s="288"/>
      <c r="L112" s="288"/>
      <c r="M112" s="191"/>
      <c r="N112" s="191"/>
      <c r="O112" s="191"/>
    </row>
    <row r="113" spans="2:15">
      <c r="B113" s="254"/>
      <c r="C113" s="254"/>
      <c r="D113" s="207" t="s">
        <v>39</v>
      </c>
      <c r="E113" s="255" t="s">
        <v>149</v>
      </c>
      <c r="F113" s="255"/>
      <c r="G113" s="255"/>
      <c r="H113" s="255"/>
      <c r="I113" s="255"/>
      <c r="J113" s="255"/>
      <c r="K113" s="255"/>
      <c r="L113" s="255"/>
      <c r="M113" s="191"/>
      <c r="N113" s="191"/>
      <c r="O113" s="191"/>
    </row>
    <row r="114" spans="2:15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191"/>
      <c r="N114" s="191"/>
      <c r="O114" s="191"/>
    </row>
    <row r="115" spans="2:15" ht="27">
      <c r="B115" s="256" t="s">
        <v>40</v>
      </c>
      <c r="C115" s="257"/>
      <c r="D115" s="207" t="s">
        <v>41</v>
      </c>
      <c r="E115" s="262" t="s">
        <v>259</v>
      </c>
      <c r="F115" s="263"/>
      <c r="G115" s="263"/>
      <c r="H115" s="263"/>
      <c r="I115" s="263"/>
      <c r="J115" s="263"/>
      <c r="K115" s="263"/>
      <c r="L115" s="264"/>
      <c r="M115" s="191"/>
      <c r="N115" s="191"/>
      <c r="O115" s="191"/>
    </row>
    <row r="116" spans="2:15" ht="27">
      <c r="B116" s="258"/>
      <c r="C116" s="259"/>
      <c r="D116" s="207" t="s">
        <v>42</v>
      </c>
      <c r="E116" s="251">
        <v>1018</v>
      </c>
      <c r="F116" s="251"/>
      <c r="G116" s="251"/>
      <c r="H116" s="251"/>
      <c r="I116" s="251"/>
      <c r="J116" s="251"/>
      <c r="K116" s="251"/>
      <c r="L116" s="251"/>
      <c r="M116" s="191"/>
      <c r="N116" s="191"/>
      <c r="O116" s="191"/>
    </row>
    <row r="117" spans="2:15" ht="27">
      <c r="B117" s="258"/>
      <c r="C117" s="259"/>
      <c r="D117" s="207" t="s">
        <v>43</v>
      </c>
      <c r="E117" s="262" t="s">
        <v>323</v>
      </c>
      <c r="F117" s="263"/>
      <c r="G117" s="263"/>
      <c r="H117" s="263"/>
      <c r="I117" s="263"/>
      <c r="J117" s="263"/>
      <c r="K117" s="263"/>
      <c r="L117" s="264"/>
      <c r="M117" s="191"/>
      <c r="N117" s="191"/>
      <c r="O117" s="191"/>
    </row>
    <row r="118" spans="2:15" ht="27">
      <c r="B118" s="260"/>
      <c r="C118" s="261"/>
      <c r="D118" s="207" t="s">
        <v>44</v>
      </c>
      <c r="E118" s="251">
        <v>11002</v>
      </c>
      <c r="F118" s="251"/>
      <c r="G118" s="251"/>
      <c r="H118" s="251"/>
      <c r="I118" s="251"/>
      <c r="J118" s="251"/>
      <c r="K118" s="251"/>
      <c r="L118" s="251"/>
      <c r="M118" s="191"/>
      <c r="N118" s="191"/>
      <c r="O118" s="191"/>
    </row>
    <row r="119" spans="2:15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191"/>
      <c r="N119" s="191"/>
      <c r="O119" s="191"/>
    </row>
    <row r="120" spans="2:15">
      <c r="B120" s="250" t="s">
        <v>45</v>
      </c>
      <c r="C120" s="250"/>
      <c r="D120" s="250"/>
      <c r="E120" s="251" t="s">
        <v>154</v>
      </c>
      <c r="F120" s="251"/>
      <c r="G120" s="251"/>
      <c r="H120" s="251"/>
      <c r="I120" s="251"/>
      <c r="J120" s="251"/>
      <c r="K120" s="251"/>
      <c r="L120" s="251"/>
      <c r="M120" s="191"/>
      <c r="N120" s="191"/>
      <c r="O120" s="191"/>
    </row>
    <row r="121" spans="2:15"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 t="s">
        <v>329</v>
      </c>
      <c r="N121" s="191"/>
      <c r="O121" s="191"/>
    </row>
    <row r="122" spans="2:15" ht="72" customHeight="1">
      <c r="B122" s="246" t="s">
        <v>50</v>
      </c>
      <c r="C122" s="249" t="s">
        <v>1</v>
      </c>
      <c r="D122" s="249"/>
      <c r="E122" s="246" t="s">
        <v>49</v>
      </c>
      <c r="F122" s="246" t="s">
        <v>3</v>
      </c>
      <c r="G122" s="246"/>
      <c r="H122" s="246"/>
      <c r="I122" s="246" t="s">
        <v>47</v>
      </c>
      <c r="J122" s="246" t="s">
        <v>4</v>
      </c>
      <c r="K122" s="246" t="s">
        <v>5</v>
      </c>
      <c r="L122" s="246" t="s">
        <v>6</v>
      </c>
      <c r="M122" s="246" t="s">
        <v>46</v>
      </c>
      <c r="N122" s="246"/>
      <c r="O122" s="246" t="s">
        <v>7</v>
      </c>
    </row>
    <row r="123" spans="2:15" ht="93.75" customHeight="1">
      <c r="B123" s="246"/>
      <c r="C123" s="208" t="s">
        <v>8</v>
      </c>
      <c r="D123" s="204" t="s">
        <v>0</v>
      </c>
      <c r="E123" s="246"/>
      <c r="F123" s="204" t="s">
        <v>48</v>
      </c>
      <c r="G123" s="204" t="s">
        <v>9</v>
      </c>
      <c r="H123" s="204" t="s">
        <v>10</v>
      </c>
      <c r="I123" s="246"/>
      <c r="J123" s="246"/>
      <c r="K123" s="246"/>
      <c r="L123" s="246"/>
      <c r="M123" s="204" t="s">
        <v>11</v>
      </c>
      <c r="N123" s="204" t="s">
        <v>12</v>
      </c>
      <c r="O123" s="246"/>
    </row>
    <row r="124" spans="2:15">
      <c r="B124" s="210" t="s">
        <v>13</v>
      </c>
      <c r="C124" s="210" t="s">
        <v>14</v>
      </c>
      <c r="D124" s="210" t="s">
        <v>15</v>
      </c>
      <c r="E124" s="210" t="s">
        <v>16</v>
      </c>
      <c r="F124" s="210" t="s">
        <v>17</v>
      </c>
      <c r="G124" s="210" t="s">
        <v>18</v>
      </c>
      <c r="H124" s="210" t="s">
        <v>19</v>
      </c>
      <c r="I124" s="210" t="s">
        <v>20</v>
      </c>
      <c r="J124" s="210" t="s">
        <v>21</v>
      </c>
      <c r="K124" s="210" t="s">
        <v>22</v>
      </c>
      <c r="L124" s="210" t="s">
        <v>23</v>
      </c>
      <c r="M124" s="210" t="s">
        <v>24</v>
      </c>
      <c r="N124" s="210" t="s">
        <v>25</v>
      </c>
      <c r="O124" s="210" t="s">
        <v>26</v>
      </c>
    </row>
    <row r="125" spans="2:15" ht="17.25">
      <c r="B125" s="4">
        <v>1100000</v>
      </c>
      <c r="C125" s="5" t="s">
        <v>76</v>
      </c>
      <c r="D125" s="4" t="s">
        <v>28</v>
      </c>
      <c r="E125" s="194">
        <f>E127</f>
        <v>32591.3</v>
      </c>
      <c r="F125" s="194">
        <f t="shared" ref="F125:H125" si="0">F127</f>
        <v>0</v>
      </c>
      <c r="G125" s="194">
        <f t="shared" si="0"/>
        <v>0</v>
      </c>
      <c r="H125" s="194">
        <f t="shared" si="0"/>
        <v>0</v>
      </c>
      <c r="I125" s="194">
        <f>E125+F125+G125+H125</f>
        <v>32591.3</v>
      </c>
      <c r="J125" s="31">
        <f>J127</f>
        <v>0</v>
      </c>
      <c r="K125" s="31">
        <f t="shared" ref="K125:L125" si="1">K127</f>
        <v>0</v>
      </c>
      <c r="L125" s="31">
        <f t="shared" si="1"/>
        <v>0</v>
      </c>
      <c r="M125" s="192"/>
      <c r="N125" s="192"/>
      <c r="O125" s="192"/>
    </row>
    <row r="126" spans="2:15" ht="17.25">
      <c r="B126" s="4">
        <v>1176000</v>
      </c>
      <c r="C126" s="6" t="s">
        <v>63</v>
      </c>
      <c r="D126" s="4" t="s">
        <v>28</v>
      </c>
      <c r="E126" s="192"/>
      <c r="F126" s="192"/>
      <c r="G126" s="192"/>
      <c r="H126" s="192"/>
      <c r="I126" s="194">
        <f t="shared" ref="I126" si="2">E126+F126+G126+H126</f>
        <v>0</v>
      </c>
      <c r="J126" s="192"/>
      <c r="K126" s="192"/>
      <c r="L126" s="192"/>
      <c r="M126" s="192"/>
      <c r="N126" s="192"/>
      <c r="O126" s="192"/>
    </row>
    <row r="127" spans="2:15" ht="17.25">
      <c r="B127" s="4">
        <v>1176100</v>
      </c>
      <c r="C127" s="5" t="s">
        <v>119</v>
      </c>
      <c r="D127" s="4">
        <v>486100</v>
      </c>
      <c r="E127" s="194">
        <v>32591.3</v>
      </c>
      <c r="F127" s="192"/>
      <c r="G127" s="192"/>
      <c r="H127" s="192"/>
      <c r="I127" s="120">
        <f>E127</f>
        <v>32591.3</v>
      </c>
      <c r="J127" s="192"/>
      <c r="K127" s="192"/>
      <c r="L127" s="192"/>
      <c r="M127" s="192"/>
      <c r="N127" s="192"/>
      <c r="O127" s="192"/>
    </row>
    <row r="128" spans="2:15" ht="17.25">
      <c r="B128" s="4">
        <v>1000000</v>
      </c>
      <c r="C128" s="4" t="s">
        <v>235</v>
      </c>
      <c r="D128" s="4"/>
      <c r="E128" s="194">
        <f>E125</f>
        <v>32591.3</v>
      </c>
      <c r="F128" s="194">
        <f t="shared" ref="F128:H128" si="3">F125</f>
        <v>0</v>
      </c>
      <c r="G128" s="194">
        <f t="shared" si="3"/>
        <v>0</v>
      </c>
      <c r="H128" s="194">
        <f t="shared" si="3"/>
        <v>0</v>
      </c>
      <c r="I128" s="120">
        <f t="shared" ref="I128" si="4">E128+F128+G128+H128</f>
        <v>32591.3</v>
      </c>
      <c r="J128" s="31">
        <f>J125</f>
        <v>0</v>
      </c>
      <c r="K128" s="31">
        <f>K125</f>
        <v>0</v>
      </c>
      <c r="L128" s="31">
        <f>L125</f>
        <v>0</v>
      </c>
      <c r="M128" s="192"/>
      <c r="N128" s="192"/>
      <c r="O128" s="192"/>
    </row>
    <row r="129" spans="1:15">
      <c r="B129" s="191"/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</row>
    <row r="130" spans="1:15">
      <c r="B130" s="191"/>
      <c r="C130" s="193" t="s">
        <v>344</v>
      </c>
      <c r="D130" s="247" t="s">
        <v>70</v>
      </c>
      <c r="E130" s="247"/>
      <c r="F130" s="247"/>
      <c r="G130" s="245" t="s">
        <v>71</v>
      </c>
      <c r="H130" s="245"/>
      <c r="I130" s="191"/>
      <c r="J130" s="248" t="s">
        <v>155</v>
      </c>
      <c r="K130" s="248"/>
      <c r="L130" s="248"/>
      <c r="M130" s="191"/>
      <c r="N130" s="191"/>
      <c r="O130" s="191"/>
    </row>
    <row r="131" spans="1:15">
      <c r="B131" s="191"/>
      <c r="C131" s="8"/>
      <c r="D131" s="8"/>
      <c r="E131" s="1"/>
      <c r="F131" s="191"/>
      <c r="G131" s="245" t="s">
        <v>72</v>
      </c>
      <c r="H131" s="245"/>
      <c r="I131" s="191"/>
      <c r="J131" s="245" t="s">
        <v>73</v>
      </c>
      <c r="K131" s="245"/>
      <c r="L131" s="245"/>
      <c r="M131" s="191"/>
      <c r="N131" s="191"/>
      <c r="O131" s="191"/>
    </row>
    <row r="132" spans="1:15" ht="16.5" customHeight="1">
      <c r="B132" s="191"/>
      <c r="C132" s="206" t="s">
        <v>74</v>
      </c>
      <c r="D132" s="8"/>
      <c r="E132" s="8"/>
      <c r="F132" s="8"/>
      <c r="G132" s="8"/>
      <c r="H132" s="8"/>
      <c r="I132" s="8"/>
      <c r="J132" s="191"/>
      <c r="K132" s="191"/>
      <c r="L132" s="191"/>
      <c r="M132" s="191"/>
      <c r="N132" s="191"/>
      <c r="O132" s="191"/>
    </row>
    <row r="133" spans="1:15">
      <c r="B133" s="191"/>
      <c r="C133" s="8"/>
      <c r="D133" s="247" t="s">
        <v>75</v>
      </c>
      <c r="E133" s="247"/>
      <c r="F133" s="247"/>
      <c r="G133" s="245" t="s">
        <v>71</v>
      </c>
      <c r="H133" s="245"/>
      <c r="I133" s="7"/>
      <c r="J133" s="248" t="s">
        <v>265</v>
      </c>
      <c r="K133" s="248"/>
      <c r="L133" s="248"/>
      <c r="M133" s="191"/>
      <c r="N133" s="191"/>
      <c r="O133" s="191"/>
    </row>
    <row r="134" spans="1:15">
      <c r="B134" s="191"/>
      <c r="C134" s="8"/>
      <c r="D134" s="205"/>
      <c r="E134" s="205"/>
      <c r="F134" s="205"/>
      <c r="G134" s="245" t="s">
        <v>72</v>
      </c>
      <c r="H134" s="245"/>
      <c r="I134" s="7"/>
      <c r="J134" s="245" t="s">
        <v>73</v>
      </c>
      <c r="K134" s="245"/>
      <c r="L134" s="245"/>
      <c r="M134" s="191"/>
      <c r="N134" s="191"/>
      <c r="O134" s="191"/>
    </row>
    <row r="136" spans="1:15">
      <c r="A136" s="191"/>
      <c r="B136" s="191"/>
      <c r="C136" s="191"/>
      <c r="D136" s="191"/>
      <c r="E136" s="191"/>
      <c r="F136" s="191"/>
      <c r="G136" s="191"/>
      <c r="H136" s="191"/>
      <c r="I136" s="191"/>
      <c r="J136" s="244" t="s">
        <v>128</v>
      </c>
      <c r="K136" s="244"/>
      <c r="L136" s="244"/>
      <c r="M136" s="191"/>
      <c r="N136" s="191"/>
      <c r="O136" s="191"/>
    </row>
    <row r="137" spans="1:15">
      <c r="A137" s="191"/>
      <c r="B137" s="191"/>
      <c r="C137" s="191"/>
      <c r="D137" s="191"/>
      <c r="E137" s="191"/>
      <c r="F137" s="191"/>
      <c r="G137" s="191"/>
      <c r="H137" s="191"/>
      <c r="I137" s="191"/>
      <c r="J137" s="209"/>
      <c r="K137" s="209"/>
      <c r="L137" s="209"/>
      <c r="M137" s="191"/>
      <c r="N137" s="191"/>
      <c r="O137" s="191"/>
    </row>
    <row r="138" spans="1:15">
      <c r="A138" s="191"/>
      <c r="B138" s="265" t="s">
        <v>126</v>
      </c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191"/>
      <c r="N138" s="191"/>
      <c r="O138" s="191"/>
    </row>
    <row r="139" spans="1:15">
      <c r="A139" s="191"/>
      <c r="B139" s="265" t="s">
        <v>127</v>
      </c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191"/>
      <c r="N139" s="191"/>
      <c r="O139" s="191"/>
    </row>
    <row r="140" spans="1:15">
      <c r="A140" s="191"/>
      <c r="B140" s="265" t="s">
        <v>340</v>
      </c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191"/>
      <c r="N140" s="191"/>
      <c r="O140" s="191"/>
    </row>
    <row r="141" spans="1:15">
      <c r="A141" s="191"/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2"/>
      <c r="O141" s="191"/>
    </row>
    <row r="142" spans="1:15">
      <c r="A142" s="191"/>
      <c r="B142" s="250" t="s">
        <v>29</v>
      </c>
      <c r="C142" s="250"/>
      <c r="D142" s="207" t="s">
        <v>30</v>
      </c>
      <c r="E142" s="251" t="s">
        <v>258</v>
      </c>
      <c r="F142" s="251"/>
      <c r="G142" s="251"/>
      <c r="H142" s="251"/>
      <c r="I142" s="251"/>
      <c r="J142" s="251"/>
      <c r="K142" s="251"/>
      <c r="L142" s="251"/>
      <c r="M142" s="191"/>
      <c r="N142" s="191"/>
      <c r="O142" s="191"/>
    </row>
    <row r="143" spans="1:15">
      <c r="A143" s="191"/>
      <c r="B143" s="250"/>
      <c r="C143" s="250"/>
      <c r="D143" s="207" t="s">
        <v>31</v>
      </c>
      <c r="E143" s="251">
        <v>101003</v>
      </c>
      <c r="F143" s="251"/>
      <c r="G143" s="251"/>
      <c r="H143" s="251"/>
      <c r="I143" s="251"/>
      <c r="J143" s="251"/>
      <c r="K143" s="251"/>
      <c r="L143" s="251"/>
      <c r="M143" s="191"/>
      <c r="N143" s="191"/>
      <c r="O143" s="191"/>
    </row>
    <row r="144" spans="1:15">
      <c r="A144" s="191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191"/>
      <c r="N144" s="191"/>
      <c r="O144" s="191"/>
    </row>
    <row r="145" spans="1:15">
      <c r="A145" s="191"/>
      <c r="B145" s="250" t="s">
        <v>32</v>
      </c>
      <c r="C145" s="250"/>
      <c r="D145" s="207" t="s">
        <v>30</v>
      </c>
      <c r="E145" s="251" t="s">
        <v>150</v>
      </c>
      <c r="F145" s="251"/>
      <c r="G145" s="251"/>
      <c r="H145" s="251"/>
      <c r="I145" s="251"/>
      <c r="J145" s="251"/>
      <c r="K145" s="251"/>
      <c r="L145" s="251"/>
      <c r="M145" s="191"/>
      <c r="N145" s="191"/>
      <c r="O145" s="191"/>
    </row>
    <row r="146" spans="1:15">
      <c r="A146" s="191"/>
      <c r="B146" s="250"/>
      <c r="C146" s="250"/>
      <c r="D146" s="207" t="s">
        <v>31</v>
      </c>
      <c r="E146" s="251">
        <v>104021</v>
      </c>
      <c r="F146" s="251"/>
      <c r="G146" s="251"/>
      <c r="H146" s="251"/>
      <c r="I146" s="251"/>
      <c r="J146" s="251"/>
      <c r="K146" s="251"/>
      <c r="L146" s="251"/>
      <c r="M146" s="191"/>
      <c r="N146" s="191"/>
      <c r="O146" s="191"/>
    </row>
    <row r="147" spans="1:15">
      <c r="A147" s="191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191"/>
      <c r="N147" s="191"/>
      <c r="O147" s="191"/>
    </row>
    <row r="148" spans="1:15">
      <c r="A148" s="191"/>
      <c r="B148" s="250" t="s">
        <v>33</v>
      </c>
      <c r="C148" s="250"/>
      <c r="D148" s="250"/>
      <c r="E148" s="251" t="s">
        <v>150</v>
      </c>
      <c r="F148" s="251"/>
      <c r="G148" s="251"/>
      <c r="H148" s="251"/>
      <c r="I148" s="251"/>
      <c r="J148" s="251"/>
      <c r="K148" s="251"/>
      <c r="L148" s="251"/>
      <c r="M148" s="191"/>
      <c r="N148" s="191"/>
      <c r="O148" s="191"/>
    </row>
    <row r="149" spans="1:15">
      <c r="A149" s="191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191"/>
      <c r="N149" s="191"/>
      <c r="O149" s="191"/>
    </row>
    <row r="150" spans="1:15">
      <c r="A150" s="191"/>
      <c r="B150" s="250" t="s">
        <v>34</v>
      </c>
      <c r="C150" s="250"/>
      <c r="D150" s="250"/>
      <c r="E150" s="251">
        <v>1006</v>
      </c>
      <c r="F150" s="251"/>
      <c r="G150" s="251"/>
      <c r="H150" s="251"/>
      <c r="I150" s="251"/>
      <c r="J150" s="251"/>
      <c r="K150" s="251"/>
      <c r="L150" s="251"/>
      <c r="M150" s="191"/>
      <c r="N150" s="191"/>
      <c r="O150" s="191"/>
    </row>
    <row r="151" spans="1:15">
      <c r="A151" s="191"/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191"/>
      <c r="N151" s="191"/>
      <c r="O151" s="191"/>
    </row>
    <row r="152" spans="1:15">
      <c r="A152" s="191"/>
      <c r="B152" s="250" t="s">
        <v>35</v>
      </c>
      <c r="C152" s="250"/>
      <c r="D152" s="250"/>
      <c r="E152" s="251">
        <v>1</v>
      </c>
      <c r="F152" s="251"/>
      <c r="G152" s="251"/>
      <c r="H152" s="251"/>
      <c r="I152" s="251"/>
      <c r="J152" s="251"/>
      <c r="K152" s="251"/>
      <c r="L152" s="251"/>
      <c r="M152" s="191"/>
      <c r="N152" s="191"/>
      <c r="O152" s="191"/>
    </row>
    <row r="153" spans="1:15">
      <c r="A153" s="191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191"/>
      <c r="N153" s="191"/>
      <c r="O153" s="191"/>
    </row>
    <row r="154" spans="1:15">
      <c r="A154" s="191"/>
      <c r="B154" s="254" t="s">
        <v>36</v>
      </c>
      <c r="C154" s="254"/>
      <c r="D154" s="207" t="s">
        <v>37</v>
      </c>
      <c r="E154" s="288" t="s">
        <v>148</v>
      </c>
      <c r="F154" s="288"/>
      <c r="G154" s="288"/>
      <c r="H154" s="288"/>
      <c r="I154" s="288"/>
      <c r="J154" s="288"/>
      <c r="K154" s="288"/>
      <c r="L154" s="288"/>
      <c r="M154" s="191"/>
      <c r="N154" s="191"/>
      <c r="O154" s="191"/>
    </row>
    <row r="155" spans="1:15">
      <c r="A155" s="191"/>
      <c r="B155" s="254"/>
      <c r="C155" s="254"/>
      <c r="D155" s="207" t="s">
        <v>38</v>
      </c>
      <c r="E155" s="288" t="s">
        <v>148</v>
      </c>
      <c r="F155" s="288"/>
      <c r="G155" s="288"/>
      <c r="H155" s="288"/>
      <c r="I155" s="288"/>
      <c r="J155" s="288"/>
      <c r="K155" s="288"/>
      <c r="L155" s="288"/>
      <c r="M155" s="191"/>
      <c r="N155" s="191"/>
      <c r="O155" s="191"/>
    </row>
    <row r="156" spans="1:15">
      <c r="A156" s="191"/>
      <c r="B156" s="254"/>
      <c r="C156" s="254"/>
      <c r="D156" s="207" t="s">
        <v>39</v>
      </c>
      <c r="E156" s="255" t="s">
        <v>149</v>
      </c>
      <c r="F156" s="255"/>
      <c r="G156" s="255"/>
      <c r="H156" s="255"/>
      <c r="I156" s="255"/>
      <c r="J156" s="255"/>
      <c r="K156" s="255"/>
      <c r="L156" s="255"/>
      <c r="M156" s="191"/>
      <c r="N156" s="191"/>
      <c r="O156" s="191"/>
    </row>
    <row r="157" spans="1:15">
      <c r="A157" s="191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191"/>
      <c r="N157" s="191"/>
      <c r="O157" s="191"/>
    </row>
    <row r="158" spans="1:15" ht="27">
      <c r="A158" s="191"/>
      <c r="B158" s="256" t="s">
        <v>40</v>
      </c>
      <c r="C158" s="257"/>
      <c r="D158" s="207" t="s">
        <v>41</v>
      </c>
      <c r="E158" s="262" t="s">
        <v>259</v>
      </c>
      <c r="F158" s="263"/>
      <c r="G158" s="263"/>
      <c r="H158" s="263"/>
      <c r="I158" s="263"/>
      <c r="J158" s="263"/>
      <c r="K158" s="263"/>
      <c r="L158" s="264"/>
      <c r="M158" s="191"/>
      <c r="N158" s="191"/>
      <c r="O158" s="191"/>
    </row>
    <row r="159" spans="1:15" ht="27">
      <c r="A159" s="191"/>
      <c r="B159" s="258"/>
      <c r="C159" s="259"/>
      <c r="D159" s="207" t="s">
        <v>42</v>
      </c>
      <c r="E159" s="251">
        <v>1018</v>
      </c>
      <c r="F159" s="251"/>
      <c r="G159" s="251"/>
      <c r="H159" s="251"/>
      <c r="I159" s="251"/>
      <c r="J159" s="251"/>
      <c r="K159" s="251"/>
      <c r="L159" s="251"/>
      <c r="M159" s="191"/>
      <c r="N159" s="191"/>
      <c r="O159" s="191"/>
    </row>
    <row r="160" spans="1:15" ht="27">
      <c r="A160" s="191"/>
      <c r="B160" s="258"/>
      <c r="C160" s="259"/>
      <c r="D160" s="207" t="s">
        <v>43</v>
      </c>
      <c r="E160" s="262" t="s">
        <v>323</v>
      </c>
      <c r="F160" s="263"/>
      <c r="G160" s="263"/>
      <c r="H160" s="263"/>
      <c r="I160" s="263"/>
      <c r="J160" s="263"/>
      <c r="K160" s="263"/>
      <c r="L160" s="264"/>
      <c r="M160" s="191"/>
      <c r="N160" s="191"/>
      <c r="O160" s="191"/>
    </row>
    <row r="161" spans="1:15" ht="27">
      <c r="A161" s="191"/>
      <c r="B161" s="260"/>
      <c r="C161" s="261"/>
      <c r="D161" s="207" t="s">
        <v>44</v>
      </c>
      <c r="E161" s="251">
        <v>11002</v>
      </c>
      <c r="F161" s="251"/>
      <c r="G161" s="251"/>
      <c r="H161" s="251"/>
      <c r="I161" s="251"/>
      <c r="J161" s="251"/>
      <c r="K161" s="251"/>
      <c r="L161" s="251"/>
      <c r="M161" s="191"/>
      <c r="N161" s="191"/>
      <c r="O161" s="191"/>
    </row>
    <row r="162" spans="1:15">
      <c r="A162" s="191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191"/>
      <c r="N162" s="191"/>
      <c r="O162" s="191"/>
    </row>
    <row r="163" spans="1:15">
      <c r="A163" s="191"/>
      <c r="B163" s="250" t="s">
        <v>45</v>
      </c>
      <c r="C163" s="250"/>
      <c r="D163" s="250"/>
      <c r="E163" s="251" t="s">
        <v>154</v>
      </c>
      <c r="F163" s="251"/>
      <c r="G163" s="251"/>
      <c r="H163" s="251"/>
      <c r="I163" s="251"/>
      <c r="J163" s="251"/>
      <c r="K163" s="251"/>
      <c r="L163" s="251"/>
      <c r="M163" s="191"/>
      <c r="N163" s="191"/>
      <c r="O163" s="191"/>
    </row>
    <row r="164" spans="1:15">
      <c r="A164" s="191"/>
      <c r="B164" s="191"/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 t="s">
        <v>330</v>
      </c>
      <c r="N164" s="191"/>
      <c r="O164" s="191"/>
    </row>
    <row r="165" spans="1:15" ht="69.75" customHeight="1">
      <c r="A165" s="191"/>
      <c r="B165" s="246" t="s">
        <v>50</v>
      </c>
      <c r="C165" s="249" t="s">
        <v>1</v>
      </c>
      <c r="D165" s="249"/>
      <c r="E165" s="246" t="s">
        <v>49</v>
      </c>
      <c r="F165" s="246" t="s">
        <v>3</v>
      </c>
      <c r="G165" s="246"/>
      <c r="H165" s="246"/>
      <c r="I165" s="246" t="s">
        <v>47</v>
      </c>
      <c r="J165" s="246" t="s">
        <v>4</v>
      </c>
      <c r="K165" s="246" t="s">
        <v>5</v>
      </c>
      <c r="L165" s="246" t="s">
        <v>6</v>
      </c>
      <c r="M165" s="246" t="s">
        <v>46</v>
      </c>
      <c r="N165" s="246"/>
      <c r="O165" s="246" t="s">
        <v>7</v>
      </c>
    </row>
    <row r="166" spans="1:15" ht="78.75" customHeight="1">
      <c r="A166" s="191"/>
      <c r="B166" s="246"/>
      <c r="C166" s="208" t="s">
        <v>8</v>
      </c>
      <c r="D166" s="204" t="s">
        <v>0</v>
      </c>
      <c r="E166" s="246"/>
      <c r="F166" s="204" t="s">
        <v>48</v>
      </c>
      <c r="G166" s="204" t="s">
        <v>9</v>
      </c>
      <c r="H166" s="204" t="s">
        <v>10</v>
      </c>
      <c r="I166" s="246"/>
      <c r="J166" s="246"/>
      <c r="K166" s="246"/>
      <c r="L166" s="246"/>
      <c r="M166" s="204" t="s">
        <v>11</v>
      </c>
      <c r="N166" s="204" t="s">
        <v>12</v>
      </c>
      <c r="O166" s="246"/>
    </row>
    <row r="167" spans="1:15">
      <c r="A167" s="191"/>
      <c r="B167" s="210" t="s">
        <v>13</v>
      </c>
      <c r="C167" s="210" t="s">
        <v>14</v>
      </c>
      <c r="D167" s="210" t="s">
        <v>15</v>
      </c>
      <c r="E167" s="210" t="s">
        <v>16</v>
      </c>
      <c r="F167" s="210" t="s">
        <v>17</v>
      </c>
      <c r="G167" s="210" t="s">
        <v>18</v>
      </c>
      <c r="H167" s="210" t="s">
        <v>19</v>
      </c>
      <c r="I167" s="210" t="s">
        <v>20</v>
      </c>
      <c r="J167" s="210" t="s">
        <v>21</v>
      </c>
      <c r="K167" s="210" t="s">
        <v>22</v>
      </c>
      <c r="L167" s="210" t="s">
        <v>23</v>
      </c>
      <c r="M167" s="210" t="s">
        <v>24</v>
      </c>
      <c r="N167" s="210" t="s">
        <v>25</v>
      </c>
      <c r="O167" s="210" t="s">
        <v>26</v>
      </c>
    </row>
    <row r="168" spans="1:15" ht="17.25">
      <c r="A168" s="191"/>
      <c r="B168" s="4">
        <v>1100000</v>
      </c>
      <c r="C168" s="5" t="s">
        <v>76</v>
      </c>
      <c r="D168" s="4" t="s">
        <v>28</v>
      </c>
      <c r="E168" s="194">
        <f>E170</f>
        <v>7238.9</v>
      </c>
      <c r="F168" s="194">
        <f t="shared" ref="F168:H168" si="5">F170</f>
        <v>0</v>
      </c>
      <c r="G168" s="194">
        <f t="shared" si="5"/>
        <v>0</v>
      </c>
      <c r="H168" s="194">
        <f t="shared" si="5"/>
        <v>0</v>
      </c>
      <c r="I168" s="194">
        <f>E168+F168+G168+H168</f>
        <v>7238.9</v>
      </c>
      <c r="J168" s="31">
        <f>J170</f>
        <v>0</v>
      </c>
      <c r="K168" s="31">
        <f t="shared" ref="K168:L168" si="6">K170</f>
        <v>0</v>
      </c>
      <c r="L168" s="31">
        <f t="shared" si="6"/>
        <v>0</v>
      </c>
      <c r="M168" s="192"/>
      <c r="N168" s="192"/>
      <c r="O168" s="192"/>
    </row>
    <row r="169" spans="1:15" ht="17.25">
      <c r="A169" s="191"/>
      <c r="B169" s="4">
        <v>1176000</v>
      </c>
      <c r="C169" s="6" t="s">
        <v>63</v>
      </c>
      <c r="D169" s="4" t="s">
        <v>28</v>
      </c>
      <c r="E169" s="192"/>
      <c r="F169" s="192"/>
      <c r="G169" s="192"/>
      <c r="H169" s="192"/>
      <c r="I169" s="194">
        <f t="shared" ref="I169" si="7">E169+F169+G169+H169</f>
        <v>0</v>
      </c>
      <c r="J169" s="192"/>
      <c r="K169" s="192"/>
      <c r="L169" s="192"/>
      <c r="M169" s="192"/>
      <c r="N169" s="192"/>
      <c r="O169" s="192"/>
    </row>
    <row r="170" spans="1:15" ht="17.25">
      <c r="A170" s="191"/>
      <c r="B170" s="4">
        <v>1176100</v>
      </c>
      <c r="C170" s="5" t="s">
        <v>119</v>
      </c>
      <c r="D170" s="4">
        <v>486100</v>
      </c>
      <c r="E170" s="194">
        <v>7238.9</v>
      </c>
      <c r="F170" s="192"/>
      <c r="G170" s="192"/>
      <c r="H170" s="192"/>
      <c r="I170" s="120">
        <f>E170</f>
        <v>7238.9</v>
      </c>
      <c r="J170" s="192"/>
      <c r="K170" s="192"/>
      <c r="L170" s="192"/>
      <c r="M170" s="192"/>
      <c r="N170" s="192"/>
      <c r="O170" s="192"/>
    </row>
    <row r="171" spans="1:15" ht="17.25">
      <c r="A171" s="191"/>
      <c r="B171" s="4">
        <v>1000000</v>
      </c>
      <c r="C171" s="4" t="s">
        <v>235</v>
      </c>
      <c r="D171" s="4"/>
      <c r="E171" s="194">
        <f>E168</f>
        <v>7238.9</v>
      </c>
      <c r="F171" s="194">
        <f t="shared" ref="F171:H171" si="8">F168</f>
        <v>0</v>
      </c>
      <c r="G171" s="194">
        <f t="shared" si="8"/>
        <v>0</v>
      </c>
      <c r="H171" s="194">
        <f t="shared" si="8"/>
        <v>0</v>
      </c>
      <c r="I171" s="120">
        <f t="shared" ref="I171" si="9">E171+F171+G171+H171</f>
        <v>7238.9</v>
      </c>
      <c r="J171" s="31">
        <f>J168</f>
        <v>0</v>
      </c>
      <c r="K171" s="31">
        <f>K168</f>
        <v>0</v>
      </c>
      <c r="L171" s="31">
        <f>L168</f>
        <v>0</v>
      </c>
      <c r="M171" s="192"/>
      <c r="N171" s="192"/>
      <c r="O171" s="192"/>
    </row>
    <row r="172" spans="1:15" ht="17.25">
      <c r="A172" s="191"/>
      <c r="B172" s="66"/>
      <c r="C172" s="66"/>
      <c r="D172" s="66"/>
      <c r="E172" s="100"/>
      <c r="F172" s="100"/>
      <c r="G172" s="100"/>
      <c r="H172" s="100"/>
      <c r="I172" s="222"/>
      <c r="J172" s="67"/>
      <c r="K172" s="67"/>
      <c r="L172" s="67"/>
      <c r="M172" s="68"/>
      <c r="N172" s="68"/>
      <c r="O172" s="68"/>
    </row>
    <row r="173" spans="1:15">
      <c r="A173" s="191"/>
      <c r="B173" s="191"/>
      <c r="C173" s="191"/>
      <c r="D173" s="191"/>
      <c r="E173" s="191"/>
      <c r="F173" s="191"/>
      <c r="G173" s="191"/>
      <c r="H173" s="191"/>
      <c r="I173" s="191"/>
      <c r="J173" s="191"/>
      <c r="K173" s="191"/>
      <c r="L173" s="191"/>
      <c r="M173" s="191"/>
      <c r="N173" s="191"/>
      <c r="O173" s="191"/>
    </row>
    <row r="174" spans="1:15">
      <c r="A174" s="191"/>
      <c r="B174" s="191"/>
      <c r="C174" s="193" t="s">
        <v>344</v>
      </c>
      <c r="D174" s="247" t="s">
        <v>70</v>
      </c>
      <c r="E174" s="247"/>
      <c r="F174" s="247"/>
      <c r="G174" s="245" t="s">
        <v>71</v>
      </c>
      <c r="H174" s="245"/>
      <c r="I174" s="191"/>
      <c r="J174" s="248" t="s">
        <v>155</v>
      </c>
      <c r="K174" s="248"/>
      <c r="L174" s="248"/>
      <c r="M174" s="191"/>
      <c r="N174" s="191"/>
      <c r="O174" s="191"/>
    </row>
    <row r="175" spans="1:15">
      <c r="A175" s="191"/>
      <c r="B175" s="191"/>
      <c r="C175" s="8"/>
      <c r="D175" s="8"/>
      <c r="E175" s="1"/>
      <c r="F175" s="191"/>
      <c r="G175" s="245" t="s">
        <v>72</v>
      </c>
      <c r="H175" s="245"/>
      <c r="I175" s="191"/>
      <c r="J175" s="245" t="s">
        <v>73</v>
      </c>
      <c r="K175" s="245"/>
      <c r="L175" s="245"/>
      <c r="M175" s="191"/>
      <c r="N175" s="191"/>
      <c r="O175" s="191"/>
    </row>
    <row r="176" spans="1:15" ht="16.5" customHeight="1">
      <c r="A176" s="191"/>
      <c r="B176" s="191"/>
      <c r="C176" s="206" t="s">
        <v>74</v>
      </c>
      <c r="D176" s="8"/>
      <c r="E176" s="8"/>
      <c r="F176" s="8"/>
      <c r="G176" s="8"/>
      <c r="H176" s="8"/>
      <c r="I176" s="8"/>
      <c r="J176" s="191"/>
      <c r="K176" s="191"/>
      <c r="L176" s="191"/>
      <c r="M176" s="191"/>
      <c r="N176" s="191"/>
      <c r="O176" s="191"/>
    </row>
    <row r="177" spans="1:15">
      <c r="A177" s="191"/>
      <c r="B177" s="191"/>
      <c r="C177" s="8"/>
      <c r="D177" s="247" t="s">
        <v>75</v>
      </c>
      <c r="E177" s="247"/>
      <c r="F177" s="247"/>
      <c r="G177" s="245" t="s">
        <v>71</v>
      </c>
      <c r="H177" s="245"/>
      <c r="I177" s="7"/>
      <c r="J177" s="248" t="s">
        <v>265</v>
      </c>
      <c r="K177" s="248"/>
      <c r="L177" s="248"/>
      <c r="M177" s="191"/>
      <c r="N177" s="191"/>
      <c r="O177" s="191"/>
    </row>
    <row r="178" spans="1:15">
      <c r="B178" s="191"/>
      <c r="C178" s="8"/>
      <c r="D178" s="205"/>
      <c r="E178" s="205"/>
      <c r="F178" s="205"/>
      <c r="G178" s="245" t="s">
        <v>72</v>
      </c>
      <c r="H178" s="245"/>
      <c r="I178" s="7"/>
      <c r="J178" s="245" t="s">
        <v>73</v>
      </c>
      <c r="K178" s="245"/>
      <c r="L178" s="245"/>
      <c r="M178" s="191"/>
      <c r="N178" s="191"/>
      <c r="O178" s="191"/>
    </row>
    <row r="179" spans="1:15">
      <c r="A179" s="191"/>
      <c r="B179" s="191"/>
      <c r="C179" s="191"/>
      <c r="D179" s="191"/>
      <c r="E179" s="197"/>
      <c r="F179" s="191"/>
      <c r="G179" s="191"/>
      <c r="H179" s="191"/>
      <c r="I179" s="191"/>
      <c r="J179" s="244" t="s">
        <v>128</v>
      </c>
      <c r="K179" s="244"/>
      <c r="L179" s="244"/>
      <c r="M179" s="191"/>
      <c r="N179" s="191"/>
      <c r="O179" s="191"/>
    </row>
    <row r="180" spans="1:15">
      <c r="A180" s="191"/>
      <c r="B180" s="191"/>
      <c r="C180" s="191"/>
      <c r="D180" s="191"/>
      <c r="E180" s="191"/>
      <c r="F180" s="191"/>
      <c r="G180" s="191"/>
      <c r="H180" s="191"/>
      <c r="I180" s="191"/>
      <c r="J180" s="209"/>
      <c r="K180" s="209"/>
      <c r="L180" s="209"/>
      <c r="M180" s="191"/>
      <c r="N180" s="191"/>
      <c r="O180" s="191"/>
    </row>
    <row r="181" spans="1:15">
      <c r="A181" s="191"/>
      <c r="B181" s="265" t="s">
        <v>126</v>
      </c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191"/>
      <c r="N181" s="191"/>
      <c r="O181" s="191"/>
    </row>
    <row r="182" spans="1:15">
      <c r="A182" s="191"/>
      <c r="B182" s="265" t="s">
        <v>127</v>
      </c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191"/>
      <c r="N182" s="191"/>
      <c r="O182" s="191"/>
    </row>
    <row r="183" spans="1:15">
      <c r="A183" s="191"/>
      <c r="B183" s="265" t="s">
        <v>340</v>
      </c>
      <c r="C183" s="265"/>
      <c r="D183" s="265"/>
      <c r="E183" s="265"/>
      <c r="F183" s="265"/>
      <c r="G183" s="265"/>
      <c r="H183" s="265"/>
      <c r="I183" s="265"/>
      <c r="J183" s="265"/>
      <c r="K183" s="265"/>
      <c r="L183" s="265"/>
      <c r="M183" s="191"/>
      <c r="N183" s="191"/>
      <c r="O183" s="191"/>
    </row>
    <row r="184" spans="1:15">
      <c r="A184" s="191"/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2"/>
      <c r="O184" s="191"/>
    </row>
    <row r="185" spans="1:15">
      <c r="A185" s="191"/>
      <c r="B185" s="250" t="s">
        <v>29</v>
      </c>
      <c r="C185" s="250"/>
      <c r="D185" s="207" t="s">
        <v>30</v>
      </c>
      <c r="E185" s="251" t="s">
        <v>258</v>
      </c>
      <c r="F185" s="251"/>
      <c r="G185" s="251"/>
      <c r="H185" s="251"/>
      <c r="I185" s="251"/>
      <c r="J185" s="251"/>
      <c r="K185" s="251"/>
      <c r="L185" s="251"/>
      <c r="M185" s="191"/>
      <c r="N185" s="191"/>
      <c r="O185" s="191"/>
    </row>
    <row r="186" spans="1:15">
      <c r="A186" s="191"/>
      <c r="B186" s="250"/>
      <c r="C186" s="250"/>
      <c r="D186" s="207" t="s">
        <v>31</v>
      </c>
      <c r="E186" s="251">
        <v>101003</v>
      </c>
      <c r="F186" s="251"/>
      <c r="G186" s="251"/>
      <c r="H186" s="251"/>
      <c r="I186" s="251"/>
      <c r="J186" s="251"/>
      <c r="K186" s="251"/>
      <c r="L186" s="251"/>
      <c r="M186" s="191"/>
      <c r="N186" s="191"/>
      <c r="O186" s="191"/>
    </row>
    <row r="187" spans="1:15">
      <c r="A187" s="191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191"/>
      <c r="N187" s="191"/>
      <c r="O187" s="191"/>
    </row>
    <row r="188" spans="1:15">
      <c r="A188" s="191"/>
      <c r="B188" s="250" t="s">
        <v>32</v>
      </c>
      <c r="C188" s="250"/>
      <c r="D188" s="207" t="s">
        <v>30</v>
      </c>
      <c r="E188" s="251" t="s">
        <v>150</v>
      </c>
      <c r="F188" s="251"/>
      <c r="G188" s="251"/>
      <c r="H188" s="251"/>
      <c r="I188" s="251"/>
      <c r="J188" s="251"/>
      <c r="K188" s="251"/>
      <c r="L188" s="251"/>
      <c r="M188" s="191"/>
      <c r="N188" s="191"/>
      <c r="O188" s="191"/>
    </row>
    <row r="189" spans="1:15">
      <c r="A189" s="191"/>
      <c r="B189" s="250"/>
      <c r="C189" s="250"/>
      <c r="D189" s="207" t="s">
        <v>31</v>
      </c>
      <c r="E189" s="251">
        <v>104021</v>
      </c>
      <c r="F189" s="251"/>
      <c r="G189" s="251"/>
      <c r="H189" s="251"/>
      <c r="I189" s="251"/>
      <c r="J189" s="251"/>
      <c r="K189" s="251"/>
      <c r="L189" s="251"/>
      <c r="M189" s="191"/>
      <c r="N189" s="191"/>
      <c r="O189" s="191"/>
    </row>
    <row r="190" spans="1:15">
      <c r="A190" s="191"/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191"/>
      <c r="N190" s="191"/>
      <c r="O190" s="191"/>
    </row>
    <row r="191" spans="1:15">
      <c r="A191" s="191"/>
      <c r="B191" s="250" t="s">
        <v>33</v>
      </c>
      <c r="C191" s="250"/>
      <c r="D191" s="250"/>
      <c r="E191" s="251" t="s">
        <v>150</v>
      </c>
      <c r="F191" s="251"/>
      <c r="G191" s="251"/>
      <c r="H191" s="251"/>
      <c r="I191" s="251"/>
      <c r="J191" s="251"/>
      <c r="K191" s="251"/>
      <c r="L191" s="251"/>
      <c r="M191" s="191"/>
      <c r="N191" s="191"/>
      <c r="O191" s="191"/>
    </row>
    <row r="192" spans="1:15">
      <c r="A192" s="191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191"/>
      <c r="N192" s="191"/>
      <c r="O192" s="191"/>
    </row>
    <row r="193" spans="1:15">
      <c r="A193" s="191"/>
      <c r="B193" s="250" t="s">
        <v>34</v>
      </c>
      <c r="C193" s="250"/>
      <c r="D193" s="250"/>
      <c r="E193" s="251">
        <v>1006</v>
      </c>
      <c r="F193" s="251"/>
      <c r="G193" s="251"/>
      <c r="H193" s="251"/>
      <c r="I193" s="251"/>
      <c r="J193" s="251"/>
      <c r="K193" s="251"/>
      <c r="L193" s="251"/>
      <c r="M193" s="191"/>
      <c r="N193" s="191"/>
      <c r="O193" s="191"/>
    </row>
    <row r="194" spans="1:15">
      <c r="A194" s="191"/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191"/>
      <c r="N194" s="191"/>
      <c r="O194" s="191"/>
    </row>
    <row r="195" spans="1:15">
      <c r="A195" s="191"/>
      <c r="B195" s="250" t="s">
        <v>35</v>
      </c>
      <c r="C195" s="250"/>
      <c r="D195" s="250"/>
      <c r="E195" s="251">
        <v>1</v>
      </c>
      <c r="F195" s="251"/>
      <c r="G195" s="251"/>
      <c r="H195" s="251"/>
      <c r="I195" s="251"/>
      <c r="J195" s="251"/>
      <c r="K195" s="251"/>
      <c r="L195" s="251"/>
      <c r="M195" s="191"/>
      <c r="N195" s="191"/>
      <c r="O195" s="191"/>
    </row>
    <row r="196" spans="1:15">
      <c r="A196" s="191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191"/>
      <c r="N196" s="191"/>
      <c r="O196" s="191"/>
    </row>
    <row r="197" spans="1:15">
      <c r="A197" s="191"/>
      <c r="B197" s="254" t="s">
        <v>36</v>
      </c>
      <c r="C197" s="254"/>
      <c r="D197" s="207" t="s">
        <v>37</v>
      </c>
      <c r="E197" s="288" t="s">
        <v>148</v>
      </c>
      <c r="F197" s="288"/>
      <c r="G197" s="288"/>
      <c r="H197" s="288"/>
      <c r="I197" s="288"/>
      <c r="J197" s="288"/>
      <c r="K197" s="288"/>
      <c r="L197" s="288"/>
      <c r="M197" s="191"/>
      <c r="N197" s="191"/>
      <c r="O197" s="191"/>
    </row>
    <row r="198" spans="1:15">
      <c r="A198" s="191"/>
      <c r="B198" s="254"/>
      <c r="C198" s="254"/>
      <c r="D198" s="207" t="s">
        <v>38</v>
      </c>
      <c r="E198" s="288" t="s">
        <v>148</v>
      </c>
      <c r="F198" s="288"/>
      <c r="G198" s="288"/>
      <c r="H198" s="288"/>
      <c r="I198" s="288"/>
      <c r="J198" s="288"/>
      <c r="K198" s="288"/>
      <c r="L198" s="288"/>
      <c r="M198" s="191"/>
      <c r="N198" s="191"/>
      <c r="O198" s="191"/>
    </row>
    <row r="199" spans="1:15">
      <c r="A199" s="191"/>
      <c r="B199" s="254"/>
      <c r="C199" s="254"/>
      <c r="D199" s="207" t="s">
        <v>39</v>
      </c>
      <c r="E199" s="255" t="s">
        <v>149</v>
      </c>
      <c r="F199" s="255"/>
      <c r="G199" s="255"/>
      <c r="H199" s="255"/>
      <c r="I199" s="255"/>
      <c r="J199" s="255"/>
      <c r="K199" s="255"/>
      <c r="L199" s="255"/>
      <c r="M199" s="191"/>
      <c r="N199" s="191"/>
      <c r="O199" s="191"/>
    </row>
    <row r="200" spans="1:15">
      <c r="A200" s="191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191"/>
      <c r="N200" s="191"/>
      <c r="O200" s="191"/>
    </row>
    <row r="201" spans="1:15" ht="27">
      <c r="A201" s="191"/>
      <c r="B201" s="256" t="s">
        <v>40</v>
      </c>
      <c r="C201" s="257"/>
      <c r="D201" s="207" t="s">
        <v>41</v>
      </c>
      <c r="E201" s="262" t="s">
        <v>259</v>
      </c>
      <c r="F201" s="263"/>
      <c r="G201" s="263"/>
      <c r="H201" s="263"/>
      <c r="I201" s="263"/>
      <c r="J201" s="263"/>
      <c r="K201" s="263"/>
      <c r="L201" s="264"/>
      <c r="M201" s="191"/>
      <c r="N201" s="191"/>
      <c r="O201" s="191"/>
    </row>
    <row r="202" spans="1:15" ht="27">
      <c r="A202" s="191"/>
      <c r="B202" s="258"/>
      <c r="C202" s="259"/>
      <c r="D202" s="207" t="s">
        <v>42</v>
      </c>
      <c r="E202" s="251">
        <v>1018</v>
      </c>
      <c r="F202" s="251"/>
      <c r="G202" s="251"/>
      <c r="H202" s="251"/>
      <c r="I202" s="251"/>
      <c r="J202" s="251"/>
      <c r="K202" s="251"/>
      <c r="L202" s="251"/>
      <c r="M202" s="191"/>
      <c r="N202" s="191"/>
      <c r="O202" s="191"/>
    </row>
    <row r="203" spans="1:15" ht="27">
      <c r="A203" s="191"/>
      <c r="B203" s="258"/>
      <c r="C203" s="259"/>
      <c r="D203" s="207" t="s">
        <v>43</v>
      </c>
      <c r="E203" s="262" t="s">
        <v>322</v>
      </c>
      <c r="F203" s="263"/>
      <c r="G203" s="263"/>
      <c r="H203" s="263"/>
      <c r="I203" s="263"/>
      <c r="J203" s="263"/>
      <c r="K203" s="263"/>
      <c r="L203" s="264"/>
      <c r="M203" s="191"/>
      <c r="N203" s="191"/>
      <c r="O203" s="191"/>
    </row>
    <row r="204" spans="1:15" ht="27">
      <c r="A204" s="191"/>
      <c r="B204" s="260"/>
      <c r="C204" s="261"/>
      <c r="D204" s="207" t="s">
        <v>44</v>
      </c>
      <c r="E204" s="251">
        <v>32002</v>
      </c>
      <c r="F204" s="251"/>
      <c r="G204" s="251"/>
      <c r="H204" s="251"/>
      <c r="I204" s="251"/>
      <c r="J204" s="251"/>
      <c r="K204" s="251"/>
      <c r="L204" s="251"/>
      <c r="M204" s="191"/>
      <c r="N204" s="191"/>
      <c r="O204" s="191"/>
    </row>
    <row r="205" spans="1:15">
      <c r="A205" s="191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191"/>
      <c r="N205" s="191"/>
      <c r="O205" s="191"/>
    </row>
    <row r="206" spans="1:15">
      <c r="A206" s="191"/>
      <c r="B206" s="250" t="s">
        <v>45</v>
      </c>
      <c r="C206" s="250"/>
      <c r="D206" s="250"/>
      <c r="E206" s="251" t="s">
        <v>154</v>
      </c>
      <c r="F206" s="251"/>
      <c r="G206" s="251"/>
      <c r="H206" s="251"/>
      <c r="I206" s="251"/>
      <c r="J206" s="251"/>
      <c r="K206" s="251"/>
      <c r="L206" s="251"/>
      <c r="M206" s="191"/>
      <c r="N206" s="191"/>
      <c r="O206" s="191"/>
    </row>
    <row r="207" spans="1:15">
      <c r="A207" s="191"/>
      <c r="B207" s="191"/>
      <c r="C207" s="191"/>
      <c r="D207" s="191"/>
      <c r="E207" s="191"/>
      <c r="F207" s="191"/>
      <c r="G207" s="191"/>
      <c r="H207" s="191"/>
      <c r="I207" s="191"/>
      <c r="J207" s="191"/>
      <c r="K207" s="191"/>
      <c r="L207" s="191"/>
      <c r="M207" s="191" t="s">
        <v>329</v>
      </c>
      <c r="N207" s="191"/>
      <c r="O207" s="191"/>
    </row>
    <row r="208" spans="1:15" ht="66" customHeight="1">
      <c r="A208" s="191"/>
      <c r="B208" s="246" t="s">
        <v>50</v>
      </c>
      <c r="C208" s="249" t="s">
        <v>1</v>
      </c>
      <c r="D208" s="249"/>
      <c r="E208" s="246" t="s">
        <v>49</v>
      </c>
      <c r="F208" s="246" t="s">
        <v>3</v>
      </c>
      <c r="G208" s="246"/>
      <c r="H208" s="246"/>
      <c r="I208" s="246" t="s">
        <v>47</v>
      </c>
      <c r="J208" s="246" t="s">
        <v>4</v>
      </c>
      <c r="K208" s="246" t="s">
        <v>5</v>
      </c>
      <c r="L208" s="246" t="s">
        <v>6</v>
      </c>
      <c r="M208" s="246" t="s">
        <v>46</v>
      </c>
      <c r="N208" s="246"/>
      <c r="O208" s="246" t="s">
        <v>7</v>
      </c>
    </row>
    <row r="209" spans="1:15" ht="88.5" customHeight="1">
      <c r="A209" s="191"/>
      <c r="B209" s="246"/>
      <c r="C209" s="208" t="s">
        <v>8</v>
      </c>
      <c r="D209" s="204" t="s">
        <v>0</v>
      </c>
      <c r="E209" s="246"/>
      <c r="F209" s="204" t="s">
        <v>48</v>
      </c>
      <c r="G209" s="204" t="s">
        <v>9</v>
      </c>
      <c r="H209" s="204" t="s">
        <v>10</v>
      </c>
      <c r="I209" s="246"/>
      <c r="J209" s="246"/>
      <c r="K209" s="246"/>
      <c r="L209" s="246"/>
      <c r="M209" s="204" t="s">
        <v>11</v>
      </c>
      <c r="N209" s="204" t="s">
        <v>12</v>
      </c>
      <c r="O209" s="246"/>
    </row>
    <row r="210" spans="1:15">
      <c r="A210" s="191"/>
      <c r="B210" s="210" t="s">
        <v>13</v>
      </c>
      <c r="C210" s="210" t="s">
        <v>14</v>
      </c>
      <c r="D210" s="210" t="s">
        <v>15</v>
      </c>
      <c r="E210" s="210" t="s">
        <v>16</v>
      </c>
      <c r="F210" s="210" t="s">
        <v>17</v>
      </c>
      <c r="G210" s="210" t="s">
        <v>18</v>
      </c>
      <c r="H210" s="210" t="s">
        <v>19</v>
      </c>
      <c r="I210" s="210" t="s">
        <v>20</v>
      </c>
      <c r="J210" s="210" t="s">
        <v>21</v>
      </c>
      <c r="K210" s="210" t="s">
        <v>22</v>
      </c>
      <c r="L210" s="210" t="s">
        <v>23</v>
      </c>
      <c r="M210" s="210" t="s">
        <v>24</v>
      </c>
      <c r="N210" s="210" t="s">
        <v>25</v>
      </c>
      <c r="O210" s="210" t="s">
        <v>26</v>
      </c>
    </row>
    <row r="211" spans="1:15" ht="17.25">
      <c r="A211" s="191"/>
      <c r="B211" s="4">
        <v>1200000</v>
      </c>
      <c r="C211" s="5" t="s">
        <v>66</v>
      </c>
      <c r="D211" s="4" t="s">
        <v>28</v>
      </c>
      <c r="E211" s="194">
        <f>E213</f>
        <v>1510902.3</v>
      </c>
      <c r="F211" s="194">
        <f t="shared" ref="F211:H211" si="10">F213</f>
        <v>0</v>
      </c>
      <c r="G211" s="194">
        <f t="shared" si="10"/>
        <v>0</v>
      </c>
      <c r="H211" s="194">
        <f t="shared" si="10"/>
        <v>0</v>
      </c>
      <c r="I211" s="194">
        <f>E211+F211+G211+H211</f>
        <v>1510902.3</v>
      </c>
      <c r="J211" s="31">
        <f>J213</f>
        <v>0</v>
      </c>
      <c r="K211" s="31">
        <f t="shared" ref="K211:L211" si="11">K213</f>
        <v>0</v>
      </c>
      <c r="L211" s="31">
        <f t="shared" si="11"/>
        <v>0</v>
      </c>
      <c r="M211" s="192"/>
      <c r="N211" s="192"/>
      <c r="O211" s="192"/>
    </row>
    <row r="212" spans="1:15" ht="17.25">
      <c r="A212" s="191"/>
      <c r="B212" s="4">
        <v>1210000</v>
      </c>
      <c r="C212" s="5" t="s">
        <v>67</v>
      </c>
      <c r="D212" s="4" t="s">
        <v>28</v>
      </c>
      <c r="E212" s="192"/>
      <c r="F212" s="192"/>
      <c r="G212" s="192"/>
      <c r="H212" s="192"/>
      <c r="I212" s="194">
        <f t="shared" ref="I212" si="12">E212+F212+G212+H212</f>
        <v>0</v>
      </c>
      <c r="J212" s="192"/>
      <c r="K212" s="192"/>
      <c r="L212" s="192"/>
      <c r="M212" s="192"/>
      <c r="N212" s="192"/>
      <c r="O212" s="192"/>
    </row>
    <row r="213" spans="1:15" ht="17.25">
      <c r="A213" s="191"/>
      <c r="B213" s="4">
        <v>1216000</v>
      </c>
      <c r="C213" s="5" t="s">
        <v>125</v>
      </c>
      <c r="D213" s="4">
        <v>512900</v>
      </c>
      <c r="E213" s="194">
        <v>1510902.3</v>
      </c>
      <c r="F213" s="192"/>
      <c r="G213" s="192"/>
      <c r="H213" s="192"/>
      <c r="I213" s="120">
        <f>E213</f>
        <v>1510902.3</v>
      </c>
      <c r="J213" s="192"/>
      <c r="K213" s="192"/>
      <c r="L213" s="192"/>
      <c r="M213" s="192"/>
      <c r="N213" s="192"/>
      <c r="O213" s="192"/>
    </row>
    <row r="214" spans="1:15" ht="17.25">
      <c r="A214" s="191"/>
      <c r="B214" s="4">
        <v>1000000</v>
      </c>
      <c r="C214" s="4" t="s">
        <v>235</v>
      </c>
      <c r="D214" s="4"/>
      <c r="E214" s="194">
        <f>E211</f>
        <v>1510902.3</v>
      </c>
      <c r="F214" s="194">
        <f t="shared" ref="F214:H214" si="13">F211</f>
        <v>0</v>
      </c>
      <c r="G214" s="194">
        <f t="shared" si="13"/>
        <v>0</v>
      </c>
      <c r="H214" s="194">
        <f t="shared" si="13"/>
        <v>0</v>
      </c>
      <c r="I214" s="120">
        <f t="shared" ref="I214" si="14">E214+F214+G214+H214</f>
        <v>1510902.3</v>
      </c>
      <c r="J214" s="31">
        <f>J211</f>
        <v>0</v>
      </c>
      <c r="K214" s="31">
        <f>K211</f>
        <v>0</v>
      </c>
      <c r="L214" s="31">
        <f>L211</f>
        <v>0</v>
      </c>
      <c r="M214" s="192"/>
      <c r="N214" s="192"/>
      <c r="O214" s="192"/>
    </row>
    <row r="215" spans="1:15" s="191" customFormat="1"/>
    <row r="216" spans="1:15">
      <c r="A216" s="191"/>
      <c r="B216" s="191"/>
      <c r="C216" s="193" t="s">
        <v>344</v>
      </c>
      <c r="D216" s="247" t="s">
        <v>70</v>
      </c>
      <c r="E216" s="247"/>
      <c r="F216" s="247"/>
      <c r="G216" s="245" t="s">
        <v>71</v>
      </c>
      <c r="H216" s="245"/>
      <c r="I216" s="191"/>
      <c r="J216" s="248" t="s">
        <v>155</v>
      </c>
      <c r="K216" s="248"/>
      <c r="L216" s="248"/>
      <c r="M216" s="191"/>
      <c r="N216" s="191"/>
      <c r="O216" s="191"/>
    </row>
    <row r="217" spans="1:15">
      <c r="A217" s="191"/>
      <c r="B217" s="191"/>
      <c r="C217" s="8"/>
      <c r="D217" s="8"/>
      <c r="E217" s="1"/>
      <c r="F217" s="191"/>
      <c r="G217" s="245" t="s">
        <v>72</v>
      </c>
      <c r="H217" s="245"/>
      <c r="I217" s="191"/>
      <c r="J217" s="245" t="s">
        <v>73</v>
      </c>
      <c r="K217" s="245"/>
      <c r="L217" s="245"/>
      <c r="M217" s="191"/>
      <c r="N217" s="191"/>
      <c r="O217" s="191"/>
    </row>
    <row r="218" spans="1:15">
      <c r="A218" s="191"/>
      <c r="B218" s="191"/>
      <c r="C218" s="206" t="s">
        <v>74</v>
      </c>
      <c r="D218" s="8"/>
      <c r="E218" s="8"/>
      <c r="F218" s="8"/>
      <c r="G218" s="8"/>
      <c r="H218" s="8"/>
      <c r="I218" s="8"/>
      <c r="J218" s="191"/>
      <c r="K218" s="191"/>
      <c r="L218" s="191"/>
      <c r="M218" s="191"/>
      <c r="N218" s="191"/>
      <c r="O218" s="191"/>
    </row>
    <row r="219" spans="1:15">
      <c r="A219" s="191"/>
      <c r="B219" s="191"/>
      <c r="C219" s="8"/>
      <c r="D219" s="247" t="s">
        <v>75</v>
      </c>
      <c r="E219" s="247"/>
      <c r="F219" s="247"/>
      <c r="G219" s="245" t="s">
        <v>71</v>
      </c>
      <c r="H219" s="245"/>
      <c r="I219" s="7"/>
      <c r="J219" s="248" t="s">
        <v>265</v>
      </c>
      <c r="K219" s="248"/>
      <c r="L219" s="248"/>
      <c r="M219" s="191"/>
      <c r="N219" s="191"/>
      <c r="O219" s="191"/>
    </row>
    <row r="220" spans="1:15" ht="16.5" customHeight="1">
      <c r="A220" s="191"/>
      <c r="B220" s="191"/>
      <c r="C220" s="8"/>
      <c r="D220" s="205"/>
      <c r="E220" s="205"/>
      <c r="F220" s="205"/>
      <c r="G220" s="245" t="s">
        <v>72</v>
      </c>
      <c r="H220" s="245"/>
      <c r="I220" s="7"/>
      <c r="J220" s="245" t="s">
        <v>73</v>
      </c>
      <c r="K220" s="245"/>
      <c r="L220" s="245"/>
      <c r="M220" s="191"/>
      <c r="N220" s="191"/>
      <c r="O220" s="191"/>
    </row>
    <row r="221" spans="1:15">
      <c r="A221" s="191"/>
    </row>
    <row r="222" spans="1:15">
      <c r="A222" s="191"/>
      <c r="B222" s="191"/>
      <c r="C222" s="191"/>
      <c r="D222" s="191"/>
      <c r="E222" s="191"/>
      <c r="F222" s="191"/>
      <c r="G222" s="191"/>
      <c r="H222" s="191"/>
      <c r="I222" s="191"/>
      <c r="J222" s="244" t="s">
        <v>128</v>
      </c>
      <c r="K222" s="244"/>
      <c r="L222" s="244"/>
      <c r="M222" s="191"/>
      <c r="N222" s="191"/>
      <c r="O222" s="191"/>
    </row>
    <row r="223" spans="1:15">
      <c r="A223" s="191"/>
      <c r="B223" s="191"/>
      <c r="C223" s="191"/>
      <c r="D223" s="191"/>
      <c r="E223" s="191"/>
      <c r="F223" s="191"/>
      <c r="G223" s="191"/>
      <c r="H223" s="191"/>
      <c r="I223" s="191"/>
      <c r="J223" s="209"/>
      <c r="K223" s="209"/>
      <c r="L223" s="209"/>
      <c r="M223" s="191"/>
      <c r="N223" s="191"/>
      <c r="O223" s="191"/>
    </row>
    <row r="224" spans="1:15">
      <c r="A224" s="191"/>
      <c r="B224" s="265" t="s">
        <v>126</v>
      </c>
      <c r="C224" s="265"/>
      <c r="D224" s="265"/>
      <c r="E224" s="265"/>
      <c r="F224" s="265"/>
      <c r="G224" s="265"/>
      <c r="H224" s="265"/>
      <c r="I224" s="265"/>
      <c r="J224" s="265"/>
      <c r="K224" s="265"/>
      <c r="L224" s="265"/>
      <c r="M224" s="191"/>
      <c r="N224" s="191"/>
      <c r="O224" s="191"/>
    </row>
    <row r="225" spans="1:15">
      <c r="A225" s="191"/>
      <c r="B225" s="265" t="s">
        <v>127</v>
      </c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191"/>
      <c r="N225" s="191"/>
      <c r="O225" s="191"/>
    </row>
    <row r="226" spans="1:15">
      <c r="A226" s="191"/>
      <c r="B226" s="265" t="s">
        <v>340</v>
      </c>
      <c r="C226" s="265"/>
      <c r="D226" s="265"/>
      <c r="E226" s="265"/>
      <c r="F226" s="265"/>
      <c r="G226" s="265"/>
      <c r="H226" s="265"/>
      <c r="I226" s="265"/>
      <c r="J226" s="265"/>
      <c r="K226" s="265"/>
      <c r="L226" s="265"/>
      <c r="M226" s="191"/>
      <c r="N226" s="191"/>
      <c r="O226" s="191"/>
    </row>
    <row r="227" spans="1:15">
      <c r="A227" s="191"/>
      <c r="B227" s="191"/>
      <c r="C227" s="191"/>
      <c r="D227" s="191"/>
      <c r="E227" s="191"/>
      <c r="F227" s="191"/>
      <c r="G227" s="191"/>
      <c r="H227" s="191"/>
      <c r="I227" s="191"/>
      <c r="J227" s="191"/>
      <c r="K227" s="191"/>
      <c r="L227" s="191"/>
      <c r="M227" s="191"/>
      <c r="N227" s="12"/>
      <c r="O227" s="191"/>
    </row>
    <row r="228" spans="1:15">
      <c r="A228" s="191"/>
      <c r="B228" s="250" t="s">
        <v>29</v>
      </c>
      <c r="C228" s="250"/>
      <c r="D228" s="207" t="s">
        <v>30</v>
      </c>
      <c r="E228" s="251" t="s">
        <v>258</v>
      </c>
      <c r="F228" s="251"/>
      <c r="G228" s="251"/>
      <c r="H228" s="251"/>
      <c r="I228" s="251"/>
      <c r="J228" s="251"/>
      <c r="K228" s="251"/>
      <c r="L228" s="251"/>
      <c r="M228" s="191"/>
      <c r="N228" s="191"/>
      <c r="O228" s="191"/>
    </row>
    <row r="229" spans="1:15">
      <c r="A229" s="191"/>
      <c r="B229" s="250"/>
      <c r="C229" s="250"/>
      <c r="D229" s="207" t="s">
        <v>31</v>
      </c>
      <c r="E229" s="251">
        <v>101003</v>
      </c>
      <c r="F229" s="251"/>
      <c r="G229" s="251"/>
      <c r="H229" s="251"/>
      <c r="I229" s="251"/>
      <c r="J229" s="251"/>
      <c r="K229" s="251"/>
      <c r="L229" s="251"/>
      <c r="M229" s="191"/>
      <c r="N229" s="191"/>
      <c r="O229" s="191"/>
    </row>
    <row r="230" spans="1:15">
      <c r="A230" s="191"/>
      <c r="B230" s="253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191"/>
      <c r="N230" s="191"/>
      <c r="O230" s="191"/>
    </row>
    <row r="231" spans="1:15">
      <c r="A231" s="191"/>
      <c r="B231" s="250" t="s">
        <v>32</v>
      </c>
      <c r="C231" s="250"/>
      <c r="D231" s="207" t="s">
        <v>30</v>
      </c>
      <c r="E231" s="251" t="s">
        <v>150</v>
      </c>
      <c r="F231" s="251"/>
      <c r="G231" s="251"/>
      <c r="H231" s="251"/>
      <c r="I231" s="251"/>
      <c r="J231" s="251"/>
      <c r="K231" s="251"/>
      <c r="L231" s="251"/>
      <c r="M231" s="191"/>
      <c r="N231" s="191"/>
      <c r="O231" s="191"/>
    </row>
    <row r="232" spans="1:15">
      <c r="A232" s="191"/>
      <c r="B232" s="250"/>
      <c r="C232" s="250"/>
      <c r="D232" s="207" t="s">
        <v>31</v>
      </c>
      <c r="E232" s="251">
        <v>104021</v>
      </c>
      <c r="F232" s="251"/>
      <c r="G232" s="251"/>
      <c r="H232" s="251"/>
      <c r="I232" s="251"/>
      <c r="J232" s="251"/>
      <c r="K232" s="251"/>
      <c r="L232" s="251"/>
      <c r="M232" s="191"/>
      <c r="N232" s="191"/>
      <c r="O232" s="191"/>
    </row>
    <row r="233" spans="1:15">
      <c r="A233" s="191"/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191"/>
      <c r="N233" s="191"/>
      <c r="O233" s="191"/>
    </row>
    <row r="234" spans="1:15">
      <c r="A234" s="191"/>
      <c r="B234" s="250" t="s">
        <v>33</v>
      </c>
      <c r="C234" s="250"/>
      <c r="D234" s="250"/>
      <c r="E234" s="251" t="s">
        <v>150</v>
      </c>
      <c r="F234" s="251"/>
      <c r="G234" s="251"/>
      <c r="H234" s="251"/>
      <c r="I234" s="251"/>
      <c r="J234" s="251"/>
      <c r="K234" s="251"/>
      <c r="L234" s="251"/>
      <c r="M234" s="191"/>
      <c r="N234" s="191"/>
      <c r="O234" s="191"/>
    </row>
    <row r="235" spans="1:15">
      <c r="A235" s="191"/>
      <c r="B235" s="253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191"/>
      <c r="N235" s="191"/>
      <c r="O235" s="191"/>
    </row>
    <row r="236" spans="1:15">
      <c r="A236" s="191"/>
      <c r="B236" s="250" t="s">
        <v>34</v>
      </c>
      <c r="C236" s="250"/>
      <c r="D236" s="250"/>
      <c r="E236" s="251">
        <v>1006</v>
      </c>
      <c r="F236" s="251"/>
      <c r="G236" s="251"/>
      <c r="H236" s="251"/>
      <c r="I236" s="251"/>
      <c r="J236" s="251"/>
      <c r="K236" s="251"/>
      <c r="L236" s="251"/>
      <c r="M236" s="191"/>
      <c r="N236" s="191"/>
      <c r="O236" s="191"/>
    </row>
    <row r="237" spans="1:15">
      <c r="A237" s="191"/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191"/>
      <c r="N237" s="191"/>
      <c r="O237" s="191"/>
    </row>
    <row r="238" spans="1:15">
      <c r="A238" s="191"/>
      <c r="B238" s="250" t="s">
        <v>35</v>
      </c>
      <c r="C238" s="250"/>
      <c r="D238" s="250"/>
      <c r="E238" s="251">
        <v>1</v>
      </c>
      <c r="F238" s="251"/>
      <c r="G238" s="251"/>
      <c r="H238" s="251"/>
      <c r="I238" s="251"/>
      <c r="J238" s="251"/>
      <c r="K238" s="251"/>
      <c r="L238" s="251"/>
      <c r="M238" s="191"/>
      <c r="N238" s="191"/>
      <c r="O238" s="191"/>
    </row>
    <row r="239" spans="1:15">
      <c r="A239" s="191"/>
      <c r="B239" s="253"/>
      <c r="C239" s="253"/>
      <c r="D239" s="253"/>
      <c r="E239" s="253"/>
      <c r="F239" s="253"/>
      <c r="G239" s="253"/>
      <c r="H239" s="253"/>
      <c r="I239" s="253"/>
      <c r="J239" s="253"/>
      <c r="K239" s="253"/>
      <c r="L239" s="253"/>
      <c r="M239" s="191"/>
      <c r="N239" s="191"/>
      <c r="O239" s="191"/>
    </row>
    <row r="240" spans="1:15">
      <c r="A240" s="191"/>
      <c r="B240" s="254" t="s">
        <v>36</v>
      </c>
      <c r="C240" s="254"/>
      <c r="D240" s="207" t="s">
        <v>37</v>
      </c>
      <c r="E240" s="288" t="s">
        <v>148</v>
      </c>
      <c r="F240" s="288"/>
      <c r="G240" s="288"/>
      <c r="H240" s="288"/>
      <c r="I240" s="288"/>
      <c r="J240" s="288"/>
      <c r="K240" s="288"/>
      <c r="L240" s="288"/>
      <c r="M240" s="191"/>
      <c r="N240" s="191"/>
      <c r="O240" s="191"/>
    </row>
    <row r="241" spans="1:15">
      <c r="A241" s="191"/>
      <c r="B241" s="254"/>
      <c r="C241" s="254"/>
      <c r="D241" s="207" t="s">
        <v>38</v>
      </c>
      <c r="E241" s="288" t="s">
        <v>148</v>
      </c>
      <c r="F241" s="288"/>
      <c r="G241" s="288"/>
      <c r="H241" s="288"/>
      <c r="I241" s="288"/>
      <c r="J241" s="288"/>
      <c r="K241" s="288"/>
      <c r="L241" s="288"/>
      <c r="M241" s="191"/>
      <c r="N241" s="191"/>
      <c r="O241" s="191"/>
    </row>
    <row r="242" spans="1:15">
      <c r="A242" s="191"/>
      <c r="B242" s="254"/>
      <c r="C242" s="254"/>
      <c r="D242" s="207" t="s">
        <v>39</v>
      </c>
      <c r="E242" s="255" t="s">
        <v>149</v>
      </c>
      <c r="F242" s="255"/>
      <c r="G242" s="255"/>
      <c r="H242" s="255"/>
      <c r="I242" s="255"/>
      <c r="J242" s="255"/>
      <c r="K242" s="255"/>
      <c r="L242" s="255"/>
      <c r="M242" s="191"/>
      <c r="N242" s="191"/>
      <c r="O242" s="191"/>
    </row>
    <row r="243" spans="1:15">
      <c r="A243" s="191"/>
      <c r="B243" s="253"/>
      <c r="C243" s="253"/>
      <c r="D243" s="253"/>
      <c r="E243" s="253"/>
      <c r="F243" s="253"/>
      <c r="G243" s="253"/>
      <c r="H243" s="253"/>
      <c r="I243" s="253"/>
      <c r="J243" s="253"/>
      <c r="K243" s="253"/>
      <c r="L243" s="253"/>
      <c r="M243" s="191"/>
      <c r="N243" s="191"/>
      <c r="O243" s="191"/>
    </row>
    <row r="244" spans="1:15" ht="27">
      <c r="A244" s="191"/>
      <c r="B244" s="256" t="s">
        <v>40</v>
      </c>
      <c r="C244" s="257"/>
      <c r="D244" s="207" t="s">
        <v>41</v>
      </c>
      <c r="E244" s="262" t="s">
        <v>259</v>
      </c>
      <c r="F244" s="263"/>
      <c r="G244" s="263"/>
      <c r="H244" s="263"/>
      <c r="I244" s="263"/>
      <c r="J244" s="263"/>
      <c r="K244" s="263"/>
      <c r="L244" s="264"/>
      <c r="M244" s="191"/>
      <c r="N244" s="191"/>
      <c r="O244" s="191"/>
    </row>
    <row r="245" spans="1:15" ht="27">
      <c r="A245" s="191"/>
      <c r="B245" s="258"/>
      <c r="C245" s="259"/>
      <c r="D245" s="207" t="s">
        <v>42</v>
      </c>
      <c r="E245" s="251">
        <v>1018</v>
      </c>
      <c r="F245" s="251"/>
      <c r="G245" s="251"/>
      <c r="H245" s="251"/>
      <c r="I245" s="251"/>
      <c r="J245" s="251"/>
      <c r="K245" s="251"/>
      <c r="L245" s="251"/>
      <c r="M245" s="191"/>
      <c r="N245" s="191"/>
      <c r="O245" s="191"/>
    </row>
    <row r="246" spans="1:15" ht="27">
      <c r="A246" s="191"/>
      <c r="B246" s="258"/>
      <c r="C246" s="259"/>
      <c r="D246" s="207" t="s">
        <v>43</v>
      </c>
      <c r="E246" s="262" t="s">
        <v>322</v>
      </c>
      <c r="F246" s="263"/>
      <c r="G246" s="263"/>
      <c r="H246" s="263"/>
      <c r="I246" s="263"/>
      <c r="J246" s="263"/>
      <c r="K246" s="263"/>
      <c r="L246" s="264"/>
      <c r="M246" s="191"/>
      <c r="N246" s="191"/>
      <c r="O246" s="191"/>
    </row>
    <row r="247" spans="1:15" ht="27">
      <c r="A247" s="191"/>
      <c r="B247" s="260"/>
      <c r="C247" s="261"/>
      <c r="D247" s="207" t="s">
        <v>44</v>
      </c>
      <c r="E247" s="251">
        <v>32002</v>
      </c>
      <c r="F247" s="251"/>
      <c r="G247" s="251"/>
      <c r="H247" s="251"/>
      <c r="I247" s="251"/>
      <c r="J247" s="251"/>
      <c r="K247" s="251"/>
      <c r="L247" s="251"/>
      <c r="M247" s="191"/>
      <c r="N247" s="191"/>
      <c r="O247" s="191"/>
    </row>
    <row r="248" spans="1:15">
      <c r="A248" s="191"/>
      <c r="B248" s="253"/>
      <c r="C248" s="253"/>
      <c r="D248" s="253"/>
      <c r="E248" s="253"/>
      <c r="F248" s="253"/>
      <c r="G248" s="253"/>
      <c r="H248" s="253"/>
      <c r="I248" s="253"/>
      <c r="J248" s="253"/>
      <c r="K248" s="253"/>
      <c r="L248" s="253"/>
      <c r="M248" s="191"/>
      <c r="N248" s="191"/>
      <c r="O248" s="191"/>
    </row>
    <row r="249" spans="1:15">
      <c r="A249" s="191"/>
      <c r="B249" s="250" t="s">
        <v>45</v>
      </c>
      <c r="C249" s="250"/>
      <c r="D249" s="250"/>
      <c r="E249" s="251" t="s">
        <v>154</v>
      </c>
      <c r="F249" s="251"/>
      <c r="G249" s="251"/>
      <c r="H249" s="251"/>
      <c r="I249" s="251"/>
      <c r="J249" s="251"/>
      <c r="K249" s="251"/>
      <c r="L249" s="251"/>
      <c r="M249" s="191"/>
      <c r="N249" s="191"/>
      <c r="O249" s="191"/>
    </row>
    <row r="250" spans="1:15">
      <c r="A250" s="191"/>
      <c r="B250" s="191"/>
      <c r="C250" s="191"/>
      <c r="D250" s="191"/>
      <c r="E250" s="191"/>
      <c r="F250" s="191"/>
      <c r="G250" s="191"/>
      <c r="H250" s="191"/>
      <c r="I250" s="191"/>
      <c r="J250" s="191"/>
      <c r="K250" s="191"/>
      <c r="L250" s="191"/>
      <c r="M250" s="76" t="s">
        <v>330</v>
      </c>
      <c r="N250" s="191"/>
      <c r="O250" s="191"/>
    </row>
    <row r="251" spans="1:15" ht="75" customHeight="1">
      <c r="A251" s="191"/>
      <c r="B251" s="246" t="s">
        <v>50</v>
      </c>
      <c r="C251" s="249" t="s">
        <v>1</v>
      </c>
      <c r="D251" s="249"/>
      <c r="E251" s="246" t="s">
        <v>49</v>
      </c>
      <c r="F251" s="246" t="s">
        <v>3</v>
      </c>
      <c r="G251" s="246"/>
      <c r="H251" s="246"/>
      <c r="I251" s="246" t="s">
        <v>47</v>
      </c>
      <c r="J251" s="246" t="s">
        <v>4</v>
      </c>
      <c r="K251" s="246" t="s">
        <v>5</v>
      </c>
      <c r="L251" s="246" t="s">
        <v>6</v>
      </c>
      <c r="M251" s="246" t="s">
        <v>46</v>
      </c>
      <c r="N251" s="246"/>
      <c r="O251" s="246" t="s">
        <v>7</v>
      </c>
    </row>
    <row r="252" spans="1:15" ht="67.5">
      <c r="A252" s="191"/>
      <c r="B252" s="246"/>
      <c r="C252" s="208" t="s">
        <v>8</v>
      </c>
      <c r="D252" s="204" t="s">
        <v>0</v>
      </c>
      <c r="E252" s="246"/>
      <c r="F252" s="204" t="s">
        <v>48</v>
      </c>
      <c r="G252" s="204" t="s">
        <v>9</v>
      </c>
      <c r="H252" s="204" t="s">
        <v>10</v>
      </c>
      <c r="I252" s="246"/>
      <c r="J252" s="246"/>
      <c r="K252" s="246"/>
      <c r="L252" s="246"/>
      <c r="M252" s="204" t="s">
        <v>11</v>
      </c>
      <c r="N252" s="204" t="s">
        <v>12</v>
      </c>
      <c r="O252" s="246"/>
    </row>
    <row r="253" spans="1:15">
      <c r="A253" s="191"/>
      <c r="B253" s="210" t="s">
        <v>13</v>
      </c>
      <c r="C253" s="210" t="s">
        <v>14</v>
      </c>
      <c r="D253" s="210" t="s">
        <v>15</v>
      </c>
      <c r="E253" s="210" t="s">
        <v>16</v>
      </c>
      <c r="F253" s="210" t="s">
        <v>17</v>
      </c>
      <c r="G253" s="210" t="s">
        <v>18</v>
      </c>
      <c r="H253" s="210" t="s">
        <v>19</v>
      </c>
      <c r="I253" s="210" t="s">
        <v>20</v>
      </c>
      <c r="J253" s="210" t="s">
        <v>21</v>
      </c>
      <c r="K253" s="210" t="s">
        <v>22</v>
      </c>
      <c r="L253" s="210" t="s">
        <v>23</v>
      </c>
      <c r="M253" s="210" t="s">
        <v>24</v>
      </c>
      <c r="N253" s="210" t="s">
        <v>25</v>
      </c>
      <c r="O253" s="210" t="s">
        <v>26</v>
      </c>
    </row>
    <row r="254" spans="1:15" ht="17.25">
      <c r="A254" s="191"/>
      <c r="B254" s="4">
        <v>1200000</v>
      </c>
      <c r="C254" s="5" t="s">
        <v>66</v>
      </c>
      <c r="D254" s="4" t="s">
        <v>28</v>
      </c>
      <c r="E254" s="194">
        <f>E256</f>
        <v>309460.8</v>
      </c>
      <c r="F254" s="194">
        <f t="shared" ref="F254:H254" si="15">F256</f>
        <v>0</v>
      </c>
      <c r="G254" s="194">
        <f t="shared" si="15"/>
        <v>0</v>
      </c>
      <c r="H254" s="194">
        <f t="shared" si="15"/>
        <v>0</v>
      </c>
      <c r="I254" s="194">
        <f>E254+F254+G254+H254</f>
        <v>309460.8</v>
      </c>
      <c r="J254" s="31">
        <f>J256</f>
        <v>0</v>
      </c>
      <c r="K254" s="31">
        <f t="shared" ref="K254:L254" si="16">K256</f>
        <v>0</v>
      </c>
      <c r="L254" s="31">
        <f t="shared" si="16"/>
        <v>0</v>
      </c>
      <c r="M254" s="192"/>
      <c r="N254" s="192"/>
      <c r="O254" s="192"/>
    </row>
    <row r="255" spans="1:15" ht="17.25">
      <c r="A255" s="191"/>
      <c r="B255" s="4">
        <v>1210000</v>
      </c>
      <c r="C255" s="5" t="s">
        <v>67</v>
      </c>
      <c r="D255" s="4" t="s">
        <v>28</v>
      </c>
      <c r="E255" s="192"/>
      <c r="F255" s="192"/>
      <c r="G255" s="192"/>
      <c r="H255" s="192"/>
      <c r="I255" s="194">
        <f t="shared" ref="I255" si="17">E255+F255+G255+H255</f>
        <v>0</v>
      </c>
      <c r="J255" s="192"/>
      <c r="K255" s="192"/>
      <c r="L255" s="192"/>
      <c r="M255" s="192"/>
      <c r="N255" s="192"/>
      <c r="O255" s="192"/>
    </row>
    <row r="256" spans="1:15" ht="17.25">
      <c r="A256" s="191"/>
      <c r="B256" s="4">
        <v>1216000</v>
      </c>
      <c r="C256" s="5" t="s">
        <v>125</v>
      </c>
      <c r="D256" s="4">
        <v>512900</v>
      </c>
      <c r="E256" s="194">
        <v>309460.8</v>
      </c>
      <c r="F256" s="192"/>
      <c r="G256" s="192"/>
      <c r="H256" s="192"/>
      <c r="I256" s="194">
        <f>E256</f>
        <v>309460.8</v>
      </c>
      <c r="J256" s="192"/>
      <c r="K256" s="192"/>
      <c r="L256" s="192"/>
      <c r="M256" s="192"/>
      <c r="N256" s="192"/>
      <c r="O256" s="192"/>
    </row>
    <row r="257" spans="1:15" ht="17.25">
      <c r="A257" s="191"/>
      <c r="B257" s="4">
        <v>1000000</v>
      </c>
      <c r="C257" s="4" t="s">
        <v>235</v>
      </c>
      <c r="D257" s="4"/>
      <c r="E257" s="194">
        <f>E254</f>
        <v>309460.8</v>
      </c>
      <c r="F257" s="194">
        <f t="shared" ref="F257:H257" si="18">F254</f>
        <v>0</v>
      </c>
      <c r="G257" s="194">
        <f t="shared" si="18"/>
        <v>0</v>
      </c>
      <c r="H257" s="194">
        <f t="shared" si="18"/>
        <v>0</v>
      </c>
      <c r="I257" s="194">
        <f t="shared" ref="I257" si="19">E257+F257+G257+H257</f>
        <v>309460.8</v>
      </c>
      <c r="J257" s="31">
        <f>J254</f>
        <v>0</v>
      </c>
      <c r="K257" s="31">
        <f>K254</f>
        <v>0</v>
      </c>
      <c r="L257" s="31">
        <f>L254</f>
        <v>0</v>
      </c>
      <c r="M257" s="192"/>
      <c r="N257" s="192"/>
      <c r="O257" s="192"/>
    </row>
    <row r="258" spans="1:15">
      <c r="A258" s="191"/>
      <c r="B258" s="191"/>
      <c r="C258" s="191"/>
      <c r="D258" s="191"/>
      <c r="E258" s="197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</row>
    <row r="259" spans="1:15">
      <c r="A259" s="191"/>
      <c r="B259" s="191"/>
      <c r="C259" s="193" t="s">
        <v>344</v>
      </c>
      <c r="D259" s="247" t="s">
        <v>70</v>
      </c>
      <c r="E259" s="247"/>
      <c r="F259" s="247"/>
      <c r="G259" s="245" t="s">
        <v>71</v>
      </c>
      <c r="H259" s="245"/>
      <c r="I259" s="191"/>
      <c r="J259" s="248" t="s">
        <v>155</v>
      </c>
      <c r="K259" s="248"/>
      <c r="L259" s="248"/>
      <c r="M259" s="191"/>
      <c r="N259" s="191"/>
      <c r="O259" s="191"/>
    </row>
    <row r="260" spans="1:15">
      <c r="A260" s="191"/>
      <c r="B260" s="191"/>
      <c r="C260" s="8"/>
      <c r="D260" s="8"/>
      <c r="E260" s="1"/>
      <c r="F260" s="191"/>
      <c r="G260" s="245" t="s">
        <v>72</v>
      </c>
      <c r="H260" s="245"/>
      <c r="I260" s="191"/>
      <c r="J260" s="245" t="s">
        <v>73</v>
      </c>
      <c r="K260" s="245"/>
      <c r="L260" s="245"/>
      <c r="M260" s="191"/>
      <c r="N260" s="191"/>
      <c r="O260" s="191"/>
    </row>
    <row r="261" spans="1:15">
      <c r="A261" s="191"/>
      <c r="B261" s="191"/>
      <c r="C261" s="206" t="s">
        <v>74</v>
      </c>
      <c r="D261" s="8"/>
      <c r="E261" s="8"/>
      <c r="F261" s="8"/>
      <c r="G261" s="8"/>
      <c r="H261" s="8"/>
      <c r="I261" s="8"/>
      <c r="J261" s="191"/>
      <c r="K261" s="191"/>
      <c r="L261" s="191"/>
      <c r="M261" s="191"/>
      <c r="N261" s="191"/>
      <c r="O261" s="191"/>
    </row>
    <row r="262" spans="1:15" ht="16.5" customHeight="1">
      <c r="A262" s="191"/>
      <c r="B262" s="191"/>
      <c r="C262" s="8"/>
      <c r="D262" s="247" t="s">
        <v>75</v>
      </c>
      <c r="E262" s="247"/>
      <c r="F262" s="247"/>
      <c r="G262" s="245" t="s">
        <v>71</v>
      </c>
      <c r="H262" s="245"/>
      <c r="I262" s="7"/>
      <c r="J262" s="248" t="s">
        <v>265</v>
      </c>
      <c r="K262" s="248"/>
      <c r="L262" s="248"/>
      <c r="M262" s="191"/>
      <c r="N262" s="191"/>
      <c r="O262" s="191"/>
    </row>
    <row r="263" spans="1:15">
      <c r="A263" s="191"/>
      <c r="B263" s="191"/>
      <c r="C263" s="8"/>
      <c r="D263" s="205"/>
      <c r="E263" s="205"/>
      <c r="F263" s="205"/>
      <c r="G263" s="245" t="s">
        <v>72</v>
      </c>
      <c r="H263" s="245"/>
      <c r="I263" s="7"/>
      <c r="J263" s="245" t="s">
        <v>73</v>
      </c>
      <c r="K263" s="245"/>
      <c r="L263" s="245"/>
      <c r="M263" s="191"/>
      <c r="N263" s="191"/>
      <c r="O263" s="191"/>
    </row>
    <row r="265" spans="1:15">
      <c r="A265" s="191"/>
    </row>
    <row r="266" spans="1:15">
      <c r="A266" s="191"/>
    </row>
    <row r="267" spans="1:15">
      <c r="A267" s="191"/>
    </row>
    <row r="268" spans="1:15">
      <c r="A268" s="191"/>
    </row>
    <row r="269" spans="1:15">
      <c r="A269" s="191"/>
    </row>
    <row r="271" spans="1:15">
      <c r="B271" s="191"/>
      <c r="C271" s="191"/>
      <c r="D271" s="191"/>
      <c r="E271" s="191"/>
      <c r="F271" s="191"/>
      <c r="G271" s="191"/>
      <c r="H271" s="191"/>
      <c r="I271" s="191"/>
      <c r="J271" s="244" t="s">
        <v>128</v>
      </c>
      <c r="K271" s="244"/>
      <c r="L271" s="244"/>
      <c r="M271" s="191"/>
      <c r="N271" s="191"/>
      <c r="O271" s="191"/>
    </row>
    <row r="272" spans="1:15">
      <c r="B272" s="191"/>
      <c r="C272" s="191"/>
      <c r="D272" s="191"/>
      <c r="E272" s="191"/>
      <c r="F272" s="191"/>
      <c r="G272" s="191"/>
      <c r="H272" s="191"/>
      <c r="I272" s="191"/>
      <c r="J272" s="242"/>
      <c r="K272" s="242"/>
      <c r="L272" s="242"/>
      <c r="M272" s="191"/>
      <c r="N272" s="191"/>
      <c r="O272" s="191"/>
    </row>
    <row r="273" spans="2:15">
      <c r="B273" s="265" t="s">
        <v>126</v>
      </c>
      <c r="C273" s="265"/>
      <c r="D273" s="265"/>
      <c r="E273" s="265"/>
      <c r="F273" s="265"/>
      <c r="G273" s="265"/>
      <c r="H273" s="265"/>
      <c r="I273" s="265"/>
      <c r="J273" s="265"/>
      <c r="K273" s="265"/>
      <c r="L273" s="265"/>
      <c r="M273" s="191"/>
      <c r="N273" s="191"/>
      <c r="O273" s="191"/>
    </row>
    <row r="274" spans="2:15">
      <c r="B274" s="265" t="s">
        <v>127</v>
      </c>
      <c r="C274" s="265"/>
      <c r="D274" s="265"/>
      <c r="E274" s="265"/>
      <c r="F274" s="265"/>
      <c r="G274" s="265"/>
      <c r="H274" s="265"/>
      <c r="I274" s="265"/>
      <c r="J274" s="265"/>
      <c r="K274" s="265"/>
      <c r="L274" s="265"/>
      <c r="M274" s="191"/>
      <c r="N274" s="191"/>
      <c r="O274" s="191"/>
    </row>
    <row r="275" spans="2:15">
      <c r="B275" s="265" t="s">
        <v>340</v>
      </c>
      <c r="C275" s="265"/>
      <c r="D275" s="265"/>
      <c r="E275" s="265"/>
      <c r="F275" s="265"/>
      <c r="G275" s="265"/>
      <c r="H275" s="265"/>
      <c r="I275" s="265"/>
      <c r="J275" s="265"/>
      <c r="K275" s="265"/>
      <c r="L275" s="265"/>
      <c r="M275" s="191"/>
      <c r="N275" s="191"/>
      <c r="O275" s="191"/>
    </row>
    <row r="276" spans="2:15">
      <c r="B276" s="191"/>
      <c r="C276" s="191"/>
      <c r="D276" s="191"/>
      <c r="E276" s="191"/>
      <c r="F276" s="191"/>
      <c r="G276" s="191"/>
      <c r="H276" s="191"/>
      <c r="I276" s="191"/>
      <c r="J276" s="191"/>
      <c r="K276" s="191"/>
      <c r="L276" s="191"/>
      <c r="M276" s="191"/>
      <c r="N276" s="12"/>
      <c r="O276" s="191"/>
    </row>
    <row r="277" spans="2:15">
      <c r="B277" s="250" t="s">
        <v>29</v>
      </c>
      <c r="C277" s="250"/>
      <c r="D277" s="241" t="s">
        <v>30</v>
      </c>
      <c r="E277" s="251" t="s">
        <v>334</v>
      </c>
      <c r="F277" s="251"/>
      <c r="G277" s="251"/>
      <c r="H277" s="251"/>
      <c r="I277" s="251"/>
      <c r="J277" s="251"/>
      <c r="K277" s="251"/>
      <c r="L277" s="251"/>
      <c r="M277" s="191"/>
      <c r="N277" s="191"/>
      <c r="O277" s="191"/>
    </row>
    <row r="278" spans="2:15">
      <c r="B278" s="250"/>
      <c r="C278" s="250"/>
      <c r="D278" s="241" t="s">
        <v>31</v>
      </c>
      <c r="E278" s="251">
        <v>104004</v>
      </c>
      <c r="F278" s="251"/>
      <c r="G278" s="251"/>
      <c r="H278" s="251"/>
      <c r="I278" s="251"/>
      <c r="J278" s="251"/>
      <c r="K278" s="251"/>
      <c r="L278" s="251"/>
      <c r="M278" s="191"/>
      <c r="N278" s="191"/>
      <c r="O278" s="191"/>
    </row>
    <row r="279" spans="2:15">
      <c r="B279" s="253"/>
      <c r="C279" s="253"/>
      <c r="D279" s="253"/>
      <c r="E279" s="253"/>
      <c r="F279" s="253"/>
      <c r="G279" s="253"/>
      <c r="H279" s="253"/>
      <c r="I279" s="253"/>
      <c r="J279" s="253"/>
      <c r="K279" s="253"/>
      <c r="L279" s="253"/>
      <c r="M279" s="191"/>
      <c r="N279" s="191"/>
      <c r="O279" s="191"/>
    </row>
    <row r="280" spans="2:15">
      <c r="B280" s="250" t="s">
        <v>32</v>
      </c>
      <c r="C280" s="250"/>
      <c r="D280" s="241" t="s">
        <v>30</v>
      </c>
      <c r="E280" s="251" t="s">
        <v>150</v>
      </c>
      <c r="F280" s="251"/>
      <c r="G280" s="251"/>
      <c r="H280" s="251"/>
      <c r="I280" s="251"/>
      <c r="J280" s="251"/>
      <c r="K280" s="251"/>
      <c r="L280" s="251"/>
      <c r="M280" s="191"/>
      <c r="N280" s="191"/>
      <c r="O280" s="191"/>
    </row>
    <row r="281" spans="2:15">
      <c r="B281" s="250"/>
      <c r="C281" s="250"/>
      <c r="D281" s="241" t="s">
        <v>31</v>
      </c>
      <c r="E281" s="251"/>
      <c r="F281" s="251"/>
      <c r="G281" s="251"/>
      <c r="H281" s="251"/>
      <c r="I281" s="251"/>
      <c r="J281" s="251"/>
      <c r="K281" s="251"/>
      <c r="L281" s="251"/>
      <c r="M281" s="191"/>
      <c r="N281" s="191"/>
      <c r="O281" s="191"/>
    </row>
    <row r="282" spans="2:15">
      <c r="B282" s="252"/>
      <c r="C282" s="252"/>
      <c r="D282" s="252"/>
      <c r="E282" s="252"/>
      <c r="F282" s="252"/>
      <c r="G282" s="252"/>
      <c r="H282" s="252"/>
      <c r="I282" s="252"/>
      <c r="J282" s="252"/>
      <c r="K282" s="252"/>
      <c r="L282" s="252"/>
      <c r="M282" s="191"/>
      <c r="N282" s="191"/>
      <c r="O282" s="191"/>
    </row>
    <row r="283" spans="2:15">
      <c r="B283" s="250" t="s">
        <v>33</v>
      </c>
      <c r="C283" s="250"/>
      <c r="D283" s="250"/>
      <c r="E283" s="251" t="s">
        <v>150</v>
      </c>
      <c r="F283" s="251"/>
      <c r="G283" s="251"/>
      <c r="H283" s="251"/>
      <c r="I283" s="251"/>
      <c r="J283" s="251"/>
      <c r="K283" s="251"/>
      <c r="L283" s="251"/>
      <c r="M283" s="191"/>
      <c r="N283" s="191"/>
      <c r="O283" s="191"/>
    </row>
    <row r="284" spans="2:15">
      <c r="B284" s="253"/>
      <c r="C284" s="253"/>
      <c r="D284" s="253"/>
      <c r="E284" s="253"/>
      <c r="F284" s="253"/>
      <c r="G284" s="253"/>
      <c r="H284" s="253"/>
      <c r="I284" s="253"/>
      <c r="J284" s="253"/>
      <c r="K284" s="253"/>
      <c r="L284" s="253"/>
      <c r="M284" s="191"/>
      <c r="N284" s="191"/>
      <c r="O284" s="191"/>
    </row>
    <row r="285" spans="2:15">
      <c r="B285" s="250" t="s">
        <v>34</v>
      </c>
      <c r="C285" s="250"/>
      <c r="D285" s="250"/>
      <c r="E285" s="251"/>
      <c r="F285" s="251"/>
      <c r="G285" s="251"/>
      <c r="H285" s="251"/>
      <c r="I285" s="251"/>
      <c r="J285" s="251"/>
      <c r="K285" s="251"/>
      <c r="L285" s="251"/>
      <c r="M285" s="191"/>
      <c r="N285" s="191"/>
      <c r="O285" s="191"/>
    </row>
    <row r="286" spans="2:15">
      <c r="B286" s="252"/>
      <c r="C286" s="252"/>
      <c r="D286" s="252"/>
      <c r="E286" s="252"/>
      <c r="F286" s="252"/>
      <c r="G286" s="252"/>
      <c r="H286" s="252"/>
      <c r="I286" s="252"/>
      <c r="J286" s="252"/>
      <c r="K286" s="252"/>
      <c r="L286" s="252"/>
      <c r="M286" s="191"/>
      <c r="N286" s="191"/>
      <c r="O286" s="191"/>
    </row>
    <row r="287" spans="2:15">
      <c r="B287" s="250" t="s">
        <v>35</v>
      </c>
      <c r="C287" s="250"/>
      <c r="D287" s="250"/>
      <c r="E287" s="251"/>
      <c r="F287" s="251"/>
      <c r="G287" s="251"/>
      <c r="H287" s="251"/>
      <c r="I287" s="251"/>
      <c r="J287" s="251"/>
      <c r="K287" s="251"/>
      <c r="L287" s="251"/>
      <c r="M287" s="191"/>
      <c r="N287" s="191"/>
      <c r="O287" s="191"/>
    </row>
    <row r="288" spans="2:15">
      <c r="B288" s="253"/>
      <c r="C288" s="253"/>
      <c r="D288" s="253"/>
      <c r="E288" s="253"/>
      <c r="F288" s="253"/>
      <c r="G288" s="253"/>
      <c r="H288" s="253"/>
      <c r="I288" s="253"/>
      <c r="J288" s="253"/>
      <c r="K288" s="253"/>
      <c r="L288" s="253"/>
      <c r="M288" s="191"/>
      <c r="N288" s="191"/>
      <c r="O288" s="191"/>
    </row>
    <row r="289" spans="2:15">
      <c r="B289" s="254" t="s">
        <v>36</v>
      </c>
      <c r="C289" s="254"/>
      <c r="D289" s="241" t="s">
        <v>37</v>
      </c>
      <c r="E289" s="251">
        <v>15</v>
      </c>
      <c r="F289" s="251"/>
      <c r="G289" s="251"/>
      <c r="H289" s="251"/>
      <c r="I289" s="251"/>
      <c r="J289" s="251"/>
      <c r="K289" s="251"/>
      <c r="L289" s="251"/>
      <c r="M289" s="191"/>
      <c r="N289" s="191"/>
      <c r="O289" s="191"/>
    </row>
    <row r="290" spans="2:15">
      <c r="B290" s="254"/>
      <c r="C290" s="254"/>
      <c r="D290" s="241" t="s">
        <v>38</v>
      </c>
      <c r="E290" s="255" t="s">
        <v>149</v>
      </c>
      <c r="F290" s="255"/>
      <c r="G290" s="255"/>
      <c r="H290" s="255"/>
      <c r="I290" s="255"/>
      <c r="J290" s="255"/>
      <c r="K290" s="255"/>
      <c r="L290" s="255"/>
      <c r="M290" s="191"/>
      <c r="N290" s="191"/>
      <c r="O290" s="191"/>
    </row>
    <row r="291" spans="2:15">
      <c r="B291" s="254"/>
      <c r="C291" s="254"/>
      <c r="D291" s="241" t="s">
        <v>39</v>
      </c>
      <c r="E291" s="255" t="s">
        <v>167</v>
      </c>
      <c r="F291" s="255"/>
      <c r="G291" s="255"/>
      <c r="H291" s="255"/>
      <c r="I291" s="255"/>
      <c r="J291" s="255"/>
      <c r="K291" s="255"/>
      <c r="L291" s="255"/>
      <c r="M291" s="191"/>
      <c r="N291" s="191"/>
      <c r="O291" s="191"/>
    </row>
    <row r="292" spans="2:15">
      <c r="B292" s="253"/>
      <c r="C292" s="253"/>
      <c r="D292" s="253"/>
      <c r="E292" s="253"/>
      <c r="F292" s="253"/>
      <c r="G292" s="253"/>
      <c r="H292" s="253"/>
      <c r="I292" s="253"/>
      <c r="J292" s="253"/>
      <c r="K292" s="253"/>
      <c r="L292" s="253"/>
      <c r="M292" s="191"/>
      <c r="N292" s="191"/>
      <c r="O292" s="191"/>
    </row>
    <row r="293" spans="2:15" ht="27">
      <c r="B293" s="256" t="s">
        <v>40</v>
      </c>
      <c r="C293" s="257"/>
      <c r="D293" s="241" t="s">
        <v>41</v>
      </c>
      <c r="E293" s="262" t="s">
        <v>335</v>
      </c>
      <c r="F293" s="263"/>
      <c r="G293" s="263"/>
      <c r="H293" s="263"/>
      <c r="I293" s="263"/>
      <c r="J293" s="263"/>
      <c r="K293" s="263"/>
      <c r="L293" s="264"/>
      <c r="M293" s="191"/>
      <c r="N293" s="191"/>
      <c r="O293" s="191"/>
    </row>
    <row r="294" spans="2:15" ht="27">
      <c r="B294" s="258"/>
      <c r="C294" s="259"/>
      <c r="D294" s="241" t="s">
        <v>42</v>
      </c>
      <c r="E294" s="251">
        <v>1224</v>
      </c>
      <c r="F294" s="251"/>
      <c r="G294" s="251"/>
      <c r="H294" s="251"/>
      <c r="I294" s="251"/>
      <c r="J294" s="251"/>
      <c r="K294" s="251"/>
      <c r="L294" s="251"/>
      <c r="M294" s="191"/>
      <c r="N294" s="191"/>
      <c r="O294" s="191"/>
    </row>
    <row r="295" spans="2:15" ht="27">
      <c r="B295" s="258"/>
      <c r="C295" s="259"/>
      <c r="D295" s="241" t="s">
        <v>43</v>
      </c>
      <c r="E295" s="262" t="s">
        <v>367</v>
      </c>
      <c r="F295" s="263"/>
      <c r="G295" s="263"/>
      <c r="H295" s="263"/>
      <c r="I295" s="263"/>
      <c r="J295" s="263"/>
      <c r="K295" s="263"/>
      <c r="L295" s="264"/>
      <c r="M295" s="191"/>
      <c r="N295" s="191"/>
      <c r="O295" s="191"/>
    </row>
    <row r="296" spans="2:15" ht="27">
      <c r="B296" s="260"/>
      <c r="C296" s="261"/>
      <c r="D296" s="241" t="s">
        <v>44</v>
      </c>
      <c r="E296" s="251">
        <v>42003</v>
      </c>
      <c r="F296" s="251"/>
      <c r="G296" s="251"/>
      <c r="H296" s="251"/>
      <c r="I296" s="251"/>
      <c r="J296" s="251"/>
      <c r="K296" s="251"/>
      <c r="L296" s="251"/>
      <c r="M296" s="191"/>
      <c r="N296" s="191"/>
      <c r="O296" s="191"/>
    </row>
    <row r="297" spans="2:15">
      <c r="B297" s="253"/>
      <c r="C297" s="253"/>
      <c r="D297" s="253"/>
      <c r="E297" s="253"/>
      <c r="F297" s="253"/>
      <c r="G297" s="253"/>
      <c r="H297" s="253"/>
      <c r="I297" s="253"/>
      <c r="J297" s="253"/>
      <c r="K297" s="253"/>
      <c r="L297" s="253"/>
      <c r="M297" s="191"/>
      <c r="N297" s="191"/>
      <c r="O297" s="191"/>
    </row>
    <row r="298" spans="2:15">
      <c r="B298" s="250" t="s">
        <v>45</v>
      </c>
      <c r="C298" s="250"/>
      <c r="D298" s="250"/>
      <c r="E298" s="251" t="s">
        <v>154</v>
      </c>
      <c r="F298" s="251"/>
      <c r="G298" s="251"/>
      <c r="H298" s="251"/>
      <c r="I298" s="251"/>
      <c r="J298" s="251"/>
      <c r="K298" s="251"/>
      <c r="L298" s="251"/>
      <c r="M298" s="191"/>
      <c r="N298" s="191"/>
      <c r="O298" s="191"/>
    </row>
    <row r="299" spans="2:15">
      <c r="B299" s="191"/>
      <c r="C299" s="191"/>
      <c r="D299" s="191"/>
      <c r="E299" s="191"/>
      <c r="F299" s="191"/>
      <c r="G299" s="191"/>
      <c r="H299" s="191"/>
      <c r="I299" s="191"/>
      <c r="J299" s="191"/>
      <c r="K299" s="191"/>
      <c r="L299" s="191"/>
      <c r="M299" s="191"/>
      <c r="N299" s="191"/>
      <c r="O299" s="191"/>
    </row>
    <row r="300" spans="2:15" ht="60" customHeight="1">
      <c r="B300" s="246" t="s">
        <v>50</v>
      </c>
      <c r="C300" s="249" t="s">
        <v>1</v>
      </c>
      <c r="D300" s="249"/>
      <c r="E300" s="246" t="s">
        <v>49</v>
      </c>
      <c r="F300" s="246" t="s">
        <v>3</v>
      </c>
      <c r="G300" s="246"/>
      <c r="H300" s="246"/>
      <c r="I300" s="246" t="s">
        <v>47</v>
      </c>
      <c r="J300" s="246" t="s">
        <v>4</v>
      </c>
      <c r="K300" s="246" t="s">
        <v>5</v>
      </c>
      <c r="L300" s="246" t="s">
        <v>6</v>
      </c>
      <c r="M300" s="246" t="s">
        <v>46</v>
      </c>
      <c r="N300" s="246"/>
      <c r="O300" s="246" t="s">
        <v>7</v>
      </c>
    </row>
    <row r="301" spans="2:15" ht="67.5">
      <c r="B301" s="246"/>
      <c r="C301" s="240" t="s">
        <v>8</v>
      </c>
      <c r="D301" s="237" t="s">
        <v>0</v>
      </c>
      <c r="E301" s="246"/>
      <c r="F301" s="237" t="s">
        <v>48</v>
      </c>
      <c r="G301" s="237" t="s">
        <v>9</v>
      </c>
      <c r="H301" s="237" t="s">
        <v>10</v>
      </c>
      <c r="I301" s="246"/>
      <c r="J301" s="246"/>
      <c r="K301" s="246"/>
      <c r="L301" s="246"/>
      <c r="M301" s="237" t="s">
        <v>11</v>
      </c>
      <c r="N301" s="237" t="s">
        <v>12</v>
      </c>
      <c r="O301" s="246"/>
    </row>
    <row r="302" spans="2:15" ht="17.25" thickBot="1">
      <c r="B302" s="239" t="s">
        <v>13</v>
      </c>
      <c r="C302" s="239" t="s">
        <v>14</v>
      </c>
      <c r="D302" s="239" t="s">
        <v>15</v>
      </c>
      <c r="E302" s="239" t="s">
        <v>16</v>
      </c>
      <c r="F302" s="239" t="s">
        <v>17</v>
      </c>
      <c r="G302" s="239" t="s">
        <v>18</v>
      </c>
      <c r="H302" s="239" t="s">
        <v>19</v>
      </c>
      <c r="I302" s="239" t="s">
        <v>20</v>
      </c>
      <c r="J302" s="239" t="s">
        <v>21</v>
      </c>
      <c r="K302" s="239" t="s">
        <v>22</v>
      </c>
      <c r="L302" s="239" t="s">
        <v>23</v>
      </c>
      <c r="M302" s="239" t="s">
        <v>24</v>
      </c>
      <c r="N302" s="239" t="s">
        <v>25</v>
      </c>
      <c r="O302" s="239" t="s">
        <v>26</v>
      </c>
    </row>
    <row r="303" spans="2:15" ht="17.25" thickBot="1">
      <c r="B303" s="4">
        <v>1500000</v>
      </c>
      <c r="C303" s="226" t="s">
        <v>337</v>
      </c>
      <c r="D303" s="4" t="s">
        <v>28</v>
      </c>
      <c r="E303" s="192"/>
      <c r="F303" s="192"/>
      <c r="G303" s="31">
        <f>G305</f>
        <v>6047000</v>
      </c>
      <c r="H303" s="31"/>
      <c r="I303" s="31">
        <f t="shared" ref="I303" si="20">I305</f>
        <v>6047000</v>
      </c>
      <c r="J303" s="31">
        <f>J305</f>
        <v>6000000</v>
      </c>
      <c r="K303" s="31">
        <f>K305</f>
        <v>6000000</v>
      </c>
      <c r="L303" s="31">
        <f t="shared" ref="L303" si="21">L305</f>
        <v>6000000</v>
      </c>
      <c r="M303" s="192"/>
      <c r="N303" s="192"/>
      <c r="O303" s="192"/>
    </row>
    <row r="304" spans="2:15" ht="17.25" thickBot="1">
      <c r="B304" s="4">
        <v>1500000</v>
      </c>
      <c r="C304" s="227" t="s">
        <v>338</v>
      </c>
      <c r="D304" s="4" t="s">
        <v>28</v>
      </c>
      <c r="E304" s="192"/>
      <c r="F304" s="192"/>
      <c r="G304" s="31">
        <f>G305</f>
        <v>6047000</v>
      </c>
      <c r="H304" s="31"/>
      <c r="I304" s="31">
        <f t="shared" ref="I304:L304" si="22">I305</f>
        <v>6047000</v>
      </c>
      <c r="J304" s="31">
        <f>J305</f>
        <v>6000000</v>
      </c>
      <c r="K304" s="31">
        <f>K305</f>
        <v>6000000</v>
      </c>
      <c r="L304" s="31">
        <f t="shared" si="22"/>
        <v>6000000</v>
      </c>
      <c r="M304" s="192"/>
      <c r="N304" s="192"/>
      <c r="O304" s="192"/>
    </row>
    <row r="305" spans="2:15" ht="17.25" thickBot="1">
      <c r="B305" s="4">
        <v>1500000</v>
      </c>
      <c r="C305" s="227" t="s">
        <v>336</v>
      </c>
      <c r="D305" s="4">
        <v>6212</v>
      </c>
      <c r="E305" s="192"/>
      <c r="F305" s="192"/>
      <c r="G305" s="31">
        <v>6047000</v>
      </c>
      <c r="H305" s="192"/>
      <c r="I305" s="31">
        <f>G305</f>
        <v>6047000</v>
      </c>
      <c r="J305" s="31">
        <v>6000000</v>
      </c>
      <c r="K305" s="31">
        <v>6000000</v>
      </c>
      <c r="L305" s="31">
        <v>6000000</v>
      </c>
      <c r="M305" s="192"/>
      <c r="N305" s="192"/>
      <c r="O305" s="192"/>
    </row>
    <row r="306" spans="2:15">
      <c r="B306" s="4"/>
      <c r="C306" s="4" t="s">
        <v>339</v>
      </c>
      <c r="D306" s="4"/>
      <c r="E306" s="192"/>
      <c r="F306" s="192"/>
      <c r="G306" s="31">
        <f>G305</f>
        <v>6047000</v>
      </c>
      <c r="H306" s="31"/>
      <c r="I306" s="31">
        <f t="shared" ref="I306" si="23">I305</f>
        <v>6047000</v>
      </c>
      <c r="J306" s="31">
        <f>J305</f>
        <v>6000000</v>
      </c>
      <c r="K306" s="31">
        <f>K305</f>
        <v>6000000</v>
      </c>
      <c r="L306" s="31">
        <f t="shared" ref="L306" si="24">L305</f>
        <v>6000000</v>
      </c>
      <c r="M306" s="192"/>
      <c r="N306" s="192"/>
      <c r="O306" s="192"/>
    </row>
    <row r="307" spans="2:15">
      <c r="B307" s="191"/>
      <c r="C307" s="191"/>
      <c r="D307" s="191"/>
      <c r="E307" s="191"/>
      <c r="F307" s="191"/>
      <c r="G307" s="191"/>
      <c r="H307" s="191"/>
      <c r="I307" s="191"/>
      <c r="J307" s="191"/>
      <c r="K307" s="191"/>
      <c r="L307" s="191"/>
      <c r="M307" s="191"/>
      <c r="N307" s="191"/>
      <c r="O307" s="191"/>
    </row>
    <row r="308" spans="2:15">
      <c r="B308" s="191"/>
      <c r="C308" s="193" t="s">
        <v>344</v>
      </c>
      <c r="D308" s="191"/>
      <c r="E308" s="191"/>
      <c r="F308" s="191"/>
      <c r="G308" s="191"/>
      <c r="H308" s="191"/>
      <c r="I308" s="191"/>
      <c r="J308" s="191"/>
      <c r="K308" s="191"/>
      <c r="L308" s="191"/>
      <c r="M308" s="191"/>
      <c r="N308" s="191"/>
      <c r="O308" s="191"/>
    </row>
    <row r="309" spans="2:15">
      <c r="B309" s="191"/>
      <c r="C309" s="7"/>
      <c r="D309" s="247" t="s">
        <v>70</v>
      </c>
      <c r="E309" s="247"/>
      <c r="F309" s="247"/>
      <c r="G309" s="245" t="s">
        <v>71</v>
      </c>
      <c r="H309" s="245"/>
      <c r="I309" s="191"/>
      <c r="J309" s="248" t="s">
        <v>155</v>
      </c>
      <c r="K309" s="248"/>
      <c r="L309" s="248"/>
      <c r="M309" s="191"/>
      <c r="N309" s="191"/>
      <c r="O309" s="191"/>
    </row>
    <row r="310" spans="2:15">
      <c r="B310" s="191"/>
      <c r="C310" s="8"/>
      <c r="D310" s="8"/>
      <c r="E310" s="1"/>
      <c r="F310" s="191"/>
      <c r="G310" s="245" t="s">
        <v>72</v>
      </c>
      <c r="H310" s="245"/>
      <c r="I310" s="191"/>
      <c r="J310" s="245" t="s">
        <v>73</v>
      </c>
      <c r="K310" s="245"/>
      <c r="L310" s="245"/>
      <c r="M310" s="191"/>
      <c r="N310" s="191"/>
      <c r="O310" s="191"/>
    </row>
    <row r="311" spans="2:15">
      <c r="B311" s="191"/>
      <c r="C311" s="238" t="s">
        <v>74</v>
      </c>
      <c r="D311" s="8"/>
      <c r="E311" s="8"/>
      <c r="F311" s="8"/>
      <c r="G311" s="8"/>
      <c r="H311" s="8"/>
      <c r="I311" s="8"/>
      <c r="J311" s="191"/>
      <c r="K311" s="191"/>
      <c r="L311" s="191"/>
      <c r="M311" s="191"/>
      <c r="N311" s="191"/>
      <c r="O311" s="191"/>
    </row>
    <row r="312" spans="2:15">
      <c r="B312" s="191"/>
      <c r="C312" s="8"/>
      <c r="D312" s="247" t="s">
        <v>75</v>
      </c>
      <c r="E312" s="247"/>
      <c r="F312" s="247"/>
      <c r="G312" s="245" t="s">
        <v>71</v>
      </c>
      <c r="H312" s="245"/>
      <c r="I312" s="7"/>
      <c r="J312" s="248" t="s">
        <v>265</v>
      </c>
      <c r="K312" s="248"/>
      <c r="L312" s="248"/>
      <c r="M312" s="191"/>
      <c r="N312" s="191"/>
      <c r="O312" s="191"/>
    </row>
    <row r="313" spans="2:15">
      <c r="B313" s="191"/>
      <c r="C313" s="8"/>
      <c r="D313" s="8"/>
      <c r="E313" s="8"/>
      <c r="F313" s="7"/>
      <c r="G313" s="245" t="s">
        <v>72</v>
      </c>
      <c r="H313" s="245"/>
      <c r="I313" s="7"/>
      <c r="J313" s="245" t="s">
        <v>73</v>
      </c>
      <c r="K313" s="245"/>
      <c r="L313" s="245"/>
      <c r="M313" s="191"/>
      <c r="N313" s="191"/>
      <c r="O313" s="191"/>
    </row>
    <row r="315" spans="2:15">
      <c r="B315" s="191"/>
      <c r="C315" s="191"/>
      <c r="D315" s="191"/>
      <c r="E315" s="191"/>
      <c r="F315" s="191"/>
      <c r="G315" s="191"/>
      <c r="H315" s="191"/>
      <c r="I315" s="191"/>
      <c r="J315" s="244" t="s">
        <v>128</v>
      </c>
      <c r="K315" s="244"/>
      <c r="L315" s="244"/>
      <c r="M315" s="191"/>
      <c r="N315" s="191"/>
      <c r="O315" s="191"/>
    </row>
    <row r="316" spans="2:15">
      <c r="B316" s="191"/>
      <c r="C316" s="191"/>
      <c r="D316" s="191"/>
      <c r="E316" s="191"/>
      <c r="F316" s="191"/>
      <c r="G316" s="191"/>
      <c r="H316" s="191"/>
      <c r="I316" s="191"/>
      <c r="J316" s="242"/>
      <c r="K316" s="242"/>
      <c r="L316" s="242"/>
      <c r="M316" s="191"/>
      <c r="N316" s="191"/>
      <c r="O316" s="191"/>
    </row>
    <row r="317" spans="2:15">
      <c r="B317" s="265" t="s">
        <v>126</v>
      </c>
      <c r="C317" s="265"/>
      <c r="D317" s="265"/>
      <c r="E317" s="265"/>
      <c r="F317" s="265"/>
      <c r="G317" s="265"/>
      <c r="H317" s="265"/>
      <c r="I317" s="265"/>
      <c r="J317" s="265"/>
      <c r="K317" s="265"/>
      <c r="L317" s="265"/>
      <c r="M317" s="191"/>
      <c r="N317" s="191"/>
      <c r="O317" s="191"/>
    </row>
    <row r="318" spans="2:15">
      <c r="B318" s="265" t="s">
        <v>127</v>
      </c>
      <c r="C318" s="265"/>
      <c r="D318" s="265"/>
      <c r="E318" s="265"/>
      <c r="F318" s="265"/>
      <c r="G318" s="265"/>
      <c r="H318" s="265"/>
      <c r="I318" s="265"/>
      <c r="J318" s="265"/>
      <c r="K318" s="265"/>
      <c r="L318" s="265"/>
      <c r="M318" s="191"/>
      <c r="N318" s="191"/>
      <c r="O318" s="191"/>
    </row>
    <row r="319" spans="2:15">
      <c r="B319" s="265" t="s">
        <v>340</v>
      </c>
      <c r="C319" s="265"/>
      <c r="D319" s="265"/>
      <c r="E319" s="265"/>
      <c r="F319" s="265"/>
      <c r="G319" s="265"/>
      <c r="H319" s="265"/>
      <c r="I319" s="265"/>
      <c r="J319" s="265"/>
      <c r="K319" s="265"/>
      <c r="L319" s="265"/>
      <c r="M319" s="191"/>
      <c r="N319" s="191"/>
      <c r="O319" s="191"/>
    </row>
    <row r="320" spans="2:15">
      <c r="B320" s="191"/>
      <c r="C320" s="191"/>
      <c r="D320" s="191"/>
      <c r="E320" s="191"/>
      <c r="F320" s="191"/>
      <c r="G320" s="191"/>
      <c r="H320" s="191"/>
      <c r="I320" s="191"/>
      <c r="J320" s="191"/>
      <c r="K320" s="191"/>
      <c r="L320" s="191"/>
      <c r="M320" s="191"/>
      <c r="N320" s="12"/>
      <c r="O320" s="191"/>
    </row>
    <row r="321" spans="2:15">
      <c r="B321" s="250" t="s">
        <v>29</v>
      </c>
      <c r="C321" s="250"/>
      <c r="D321" s="241" t="s">
        <v>30</v>
      </c>
      <c r="E321" s="251" t="s">
        <v>334</v>
      </c>
      <c r="F321" s="251"/>
      <c r="G321" s="251"/>
      <c r="H321" s="251"/>
      <c r="I321" s="251"/>
      <c r="J321" s="251"/>
      <c r="K321" s="251"/>
      <c r="L321" s="251"/>
      <c r="M321" s="191"/>
      <c r="N321" s="191"/>
      <c r="O321" s="191"/>
    </row>
    <row r="322" spans="2:15">
      <c r="B322" s="250"/>
      <c r="C322" s="250"/>
      <c r="D322" s="241" t="s">
        <v>31</v>
      </c>
      <c r="E322" s="251">
        <v>104004</v>
      </c>
      <c r="F322" s="251"/>
      <c r="G322" s="251"/>
      <c r="H322" s="251"/>
      <c r="I322" s="251"/>
      <c r="J322" s="251"/>
      <c r="K322" s="251"/>
      <c r="L322" s="251"/>
      <c r="M322" s="191"/>
      <c r="N322" s="191"/>
      <c r="O322" s="191"/>
    </row>
    <row r="323" spans="2:15">
      <c r="B323" s="253"/>
      <c r="C323" s="253"/>
      <c r="D323" s="253"/>
      <c r="E323" s="253"/>
      <c r="F323" s="253"/>
      <c r="G323" s="253"/>
      <c r="H323" s="253"/>
      <c r="I323" s="253"/>
      <c r="J323" s="253"/>
      <c r="K323" s="253"/>
      <c r="L323" s="253"/>
      <c r="M323" s="191"/>
      <c r="N323" s="191"/>
      <c r="O323" s="191"/>
    </row>
    <row r="324" spans="2:15">
      <c r="B324" s="250" t="s">
        <v>32</v>
      </c>
      <c r="C324" s="250"/>
      <c r="D324" s="241" t="s">
        <v>30</v>
      </c>
      <c r="E324" s="251" t="s">
        <v>150</v>
      </c>
      <c r="F324" s="251"/>
      <c r="G324" s="251"/>
      <c r="H324" s="251"/>
      <c r="I324" s="251"/>
      <c r="J324" s="251"/>
      <c r="K324" s="251"/>
      <c r="L324" s="251"/>
      <c r="M324" s="191"/>
      <c r="N324" s="191"/>
      <c r="O324" s="191"/>
    </row>
    <row r="325" spans="2:15">
      <c r="B325" s="250"/>
      <c r="C325" s="250"/>
      <c r="D325" s="241" t="s">
        <v>31</v>
      </c>
      <c r="E325" s="251"/>
      <c r="F325" s="251"/>
      <c r="G325" s="251"/>
      <c r="H325" s="251"/>
      <c r="I325" s="251"/>
      <c r="J325" s="251"/>
      <c r="K325" s="251"/>
      <c r="L325" s="251"/>
      <c r="M325" s="191"/>
      <c r="N325" s="191"/>
      <c r="O325" s="191"/>
    </row>
    <row r="326" spans="2:15">
      <c r="B326" s="252"/>
      <c r="C326" s="252"/>
      <c r="D326" s="252"/>
      <c r="E326" s="252"/>
      <c r="F326" s="252"/>
      <c r="G326" s="252"/>
      <c r="H326" s="252"/>
      <c r="I326" s="252"/>
      <c r="J326" s="252"/>
      <c r="K326" s="252"/>
      <c r="L326" s="252"/>
      <c r="M326" s="191"/>
      <c r="N326" s="191"/>
      <c r="O326" s="191"/>
    </row>
    <row r="327" spans="2:15">
      <c r="B327" s="250" t="s">
        <v>33</v>
      </c>
      <c r="C327" s="250"/>
      <c r="D327" s="250"/>
      <c r="E327" s="251" t="s">
        <v>150</v>
      </c>
      <c r="F327" s="251"/>
      <c r="G327" s="251"/>
      <c r="H327" s="251"/>
      <c r="I327" s="251"/>
      <c r="J327" s="251"/>
      <c r="K327" s="251"/>
      <c r="L327" s="251"/>
      <c r="M327" s="191"/>
      <c r="N327" s="191"/>
      <c r="O327" s="191"/>
    </row>
    <row r="328" spans="2:15">
      <c r="B328" s="253"/>
      <c r="C328" s="253"/>
      <c r="D328" s="253"/>
      <c r="E328" s="253"/>
      <c r="F328" s="253"/>
      <c r="G328" s="253"/>
      <c r="H328" s="253"/>
      <c r="I328" s="253"/>
      <c r="J328" s="253"/>
      <c r="K328" s="253"/>
      <c r="L328" s="253"/>
      <c r="M328" s="191"/>
      <c r="N328" s="191"/>
      <c r="O328" s="191"/>
    </row>
    <row r="329" spans="2:15">
      <c r="B329" s="250" t="s">
        <v>34</v>
      </c>
      <c r="C329" s="250"/>
      <c r="D329" s="250"/>
      <c r="E329" s="251"/>
      <c r="F329" s="251"/>
      <c r="G329" s="251"/>
      <c r="H329" s="251"/>
      <c r="I329" s="251"/>
      <c r="J329" s="251"/>
      <c r="K329" s="251"/>
      <c r="L329" s="251"/>
      <c r="M329" s="191"/>
      <c r="N329" s="191"/>
      <c r="O329" s="191"/>
    </row>
    <row r="330" spans="2:15">
      <c r="B330" s="252"/>
      <c r="C330" s="252"/>
      <c r="D330" s="252"/>
      <c r="E330" s="252"/>
      <c r="F330" s="252"/>
      <c r="G330" s="252"/>
      <c r="H330" s="252"/>
      <c r="I330" s="252"/>
      <c r="J330" s="252"/>
      <c r="K330" s="252"/>
      <c r="L330" s="252"/>
      <c r="M330" s="191"/>
      <c r="N330" s="191"/>
      <c r="O330" s="191"/>
    </row>
    <row r="331" spans="2:15">
      <c r="B331" s="250" t="s">
        <v>35</v>
      </c>
      <c r="C331" s="250"/>
      <c r="D331" s="250"/>
      <c r="E331" s="251"/>
      <c r="F331" s="251"/>
      <c r="G331" s="251"/>
      <c r="H331" s="251"/>
      <c r="I331" s="251"/>
      <c r="J331" s="251"/>
      <c r="K331" s="251"/>
      <c r="L331" s="251"/>
      <c r="M331" s="191"/>
      <c r="N331" s="191"/>
      <c r="O331" s="191"/>
    </row>
    <row r="332" spans="2:15">
      <c r="B332" s="253"/>
      <c r="C332" s="253"/>
      <c r="D332" s="253"/>
      <c r="E332" s="253"/>
      <c r="F332" s="253"/>
      <c r="G332" s="253"/>
      <c r="H332" s="253"/>
      <c r="I332" s="253"/>
      <c r="J332" s="253"/>
      <c r="K332" s="253"/>
      <c r="L332" s="253"/>
      <c r="M332" s="191"/>
      <c r="N332" s="191"/>
      <c r="O332" s="191"/>
    </row>
    <row r="333" spans="2:15">
      <c r="B333" s="254" t="s">
        <v>36</v>
      </c>
      <c r="C333" s="254"/>
      <c r="D333" s="241" t="s">
        <v>37</v>
      </c>
      <c r="E333" s="251">
        <v>15</v>
      </c>
      <c r="F333" s="251"/>
      <c r="G333" s="251"/>
      <c r="H333" s="251"/>
      <c r="I333" s="251"/>
      <c r="J333" s="251"/>
      <c r="K333" s="251"/>
      <c r="L333" s="251"/>
      <c r="M333" s="191"/>
      <c r="N333" s="191"/>
      <c r="O333" s="191"/>
    </row>
    <row r="334" spans="2:15">
      <c r="B334" s="254"/>
      <c r="C334" s="254"/>
      <c r="D334" s="241" t="s">
        <v>38</v>
      </c>
      <c r="E334" s="255" t="s">
        <v>149</v>
      </c>
      <c r="F334" s="255"/>
      <c r="G334" s="255"/>
      <c r="H334" s="255"/>
      <c r="I334" s="255"/>
      <c r="J334" s="255"/>
      <c r="K334" s="255"/>
      <c r="L334" s="255"/>
      <c r="M334" s="191"/>
      <c r="N334" s="191"/>
      <c r="O334" s="191"/>
    </row>
    <row r="335" spans="2:15">
      <c r="B335" s="254"/>
      <c r="C335" s="254"/>
      <c r="D335" s="241" t="s">
        <v>39</v>
      </c>
      <c r="E335" s="255" t="s">
        <v>167</v>
      </c>
      <c r="F335" s="255"/>
      <c r="G335" s="255"/>
      <c r="H335" s="255"/>
      <c r="I335" s="255"/>
      <c r="J335" s="255"/>
      <c r="K335" s="255"/>
      <c r="L335" s="255"/>
      <c r="M335" s="191"/>
      <c r="N335" s="191"/>
      <c r="O335" s="191"/>
    </row>
    <row r="336" spans="2:15">
      <c r="B336" s="253"/>
      <c r="C336" s="253"/>
      <c r="D336" s="253"/>
      <c r="E336" s="253"/>
      <c r="F336" s="253"/>
      <c r="G336" s="253"/>
      <c r="H336" s="253"/>
      <c r="I336" s="253"/>
      <c r="J336" s="253"/>
      <c r="K336" s="253"/>
      <c r="L336" s="253"/>
      <c r="M336" s="191"/>
      <c r="N336" s="191"/>
      <c r="O336" s="191"/>
    </row>
    <row r="337" spans="2:15" ht="27">
      <c r="B337" s="256" t="s">
        <v>40</v>
      </c>
      <c r="C337" s="257"/>
      <c r="D337" s="241" t="s">
        <v>41</v>
      </c>
      <c r="E337" s="262" t="s">
        <v>335</v>
      </c>
      <c r="F337" s="263"/>
      <c r="G337" s="263"/>
      <c r="H337" s="263"/>
      <c r="I337" s="263"/>
      <c r="J337" s="263"/>
      <c r="K337" s="263"/>
      <c r="L337" s="264"/>
      <c r="M337" s="191"/>
      <c r="N337" s="191"/>
      <c r="O337" s="191"/>
    </row>
    <row r="338" spans="2:15" ht="27">
      <c r="B338" s="258"/>
      <c r="C338" s="259"/>
      <c r="D338" s="241" t="s">
        <v>42</v>
      </c>
      <c r="E338" s="251">
        <v>1224</v>
      </c>
      <c r="F338" s="251"/>
      <c r="G338" s="251"/>
      <c r="H338" s="251"/>
      <c r="I338" s="251"/>
      <c r="J338" s="251"/>
      <c r="K338" s="251"/>
      <c r="L338" s="251"/>
      <c r="M338" s="191"/>
      <c r="N338" s="191"/>
      <c r="O338" s="191"/>
    </row>
    <row r="339" spans="2:15" ht="27">
      <c r="B339" s="258"/>
      <c r="C339" s="259"/>
      <c r="D339" s="241" t="s">
        <v>43</v>
      </c>
      <c r="E339" s="262" t="s">
        <v>368</v>
      </c>
      <c r="F339" s="263"/>
      <c r="G339" s="263"/>
      <c r="H339" s="263"/>
      <c r="I339" s="263"/>
      <c r="J339" s="263"/>
      <c r="K339" s="263"/>
      <c r="L339" s="264"/>
      <c r="M339" s="191"/>
      <c r="N339" s="191"/>
      <c r="O339" s="191"/>
    </row>
    <row r="340" spans="2:15" ht="27">
      <c r="B340" s="260"/>
      <c r="C340" s="261"/>
      <c r="D340" s="241" t="s">
        <v>44</v>
      </c>
      <c r="E340" s="251">
        <v>42004</v>
      </c>
      <c r="F340" s="251"/>
      <c r="G340" s="251"/>
      <c r="H340" s="251"/>
      <c r="I340" s="251"/>
      <c r="J340" s="251"/>
      <c r="K340" s="251"/>
      <c r="L340" s="251"/>
      <c r="M340" s="191"/>
      <c r="N340" s="191"/>
      <c r="O340" s="191"/>
    </row>
    <row r="341" spans="2:15">
      <c r="B341" s="253"/>
      <c r="C341" s="253"/>
      <c r="D341" s="253"/>
      <c r="E341" s="253"/>
      <c r="F341" s="253"/>
      <c r="G341" s="253"/>
      <c r="H341" s="253"/>
      <c r="I341" s="253"/>
      <c r="J341" s="253"/>
      <c r="K341" s="253"/>
      <c r="L341" s="253"/>
      <c r="M341" s="191"/>
      <c r="N341" s="191"/>
      <c r="O341" s="191"/>
    </row>
    <row r="342" spans="2:15">
      <c r="B342" s="250" t="s">
        <v>45</v>
      </c>
      <c r="C342" s="250"/>
      <c r="D342" s="250"/>
      <c r="E342" s="251" t="s">
        <v>154</v>
      </c>
      <c r="F342" s="251"/>
      <c r="G342" s="251"/>
      <c r="H342" s="251"/>
      <c r="I342" s="251"/>
      <c r="J342" s="251"/>
      <c r="K342" s="251"/>
      <c r="L342" s="251"/>
      <c r="M342" s="191"/>
      <c r="N342" s="191"/>
      <c r="O342" s="191"/>
    </row>
    <row r="343" spans="2:15">
      <c r="B343" s="191"/>
      <c r="C343" s="191"/>
      <c r="D343" s="191"/>
      <c r="E343" s="191"/>
      <c r="F343" s="191"/>
      <c r="G343" s="191"/>
      <c r="H343" s="191"/>
      <c r="I343" s="191"/>
      <c r="J343" s="191"/>
      <c r="K343" s="191"/>
      <c r="L343" s="191"/>
      <c r="M343" s="191"/>
      <c r="N343" s="191"/>
      <c r="O343" s="191"/>
    </row>
    <row r="344" spans="2:15" ht="65.25" customHeight="1">
      <c r="B344" s="246" t="s">
        <v>50</v>
      </c>
      <c r="C344" s="249" t="s">
        <v>1</v>
      </c>
      <c r="D344" s="249"/>
      <c r="E344" s="246" t="s">
        <v>49</v>
      </c>
      <c r="F344" s="246" t="s">
        <v>3</v>
      </c>
      <c r="G344" s="246"/>
      <c r="H344" s="246"/>
      <c r="I344" s="246" t="s">
        <v>47</v>
      </c>
      <c r="J344" s="246" t="s">
        <v>4</v>
      </c>
      <c r="K344" s="246" t="s">
        <v>5</v>
      </c>
      <c r="L344" s="246" t="s">
        <v>6</v>
      </c>
      <c r="M344" s="246" t="s">
        <v>46</v>
      </c>
      <c r="N344" s="246"/>
      <c r="O344" s="246" t="s">
        <v>7</v>
      </c>
    </row>
    <row r="345" spans="2:15" ht="67.5">
      <c r="B345" s="246"/>
      <c r="C345" s="240" t="s">
        <v>8</v>
      </c>
      <c r="D345" s="237" t="s">
        <v>0</v>
      </c>
      <c r="E345" s="246"/>
      <c r="F345" s="237" t="s">
        <v>48</v>
      </c>
      <c r="G345" s="237" t="s">
        <v>9</v>
      </c>
      <c r="H345" s="237" t="s">
        <v>10</v>
      </c>
      <c r="I345" s="246"/>
      <c r="J345" s="246"/>
      <c r="K345" s="246"/>
      <c r="L345" s="246"/>
      <c r="M345" s="237" t="s">
        <v>11</v>
      </c>
      <c r="N345" s="237" t="s">
        <v>12</v>
      </c>
      <c r="O345" s="246"/>
    </row>
    <row r="346" spans="2:15" ht="17.25" thickBot="1">
      <c r="B346" s="239" t="s">
        <v>13</v>
      </c>
      <c r="C346" s="239" t="s">
        <v>14</v>
      </c>
      <c r="D346" s="239" t="s">
        <v>15</v>
      </c>
      <c r="E346" s="239" t="s">
        <v>16</v>
      </c>
      <c r="F346" s="239" t="s">
        <v>17</v>
      </c>
      <c r="G346" s="239" t="s">
        <v>18</v>
      </c>
      <c r="H346" s="239" t="s">
        <v>19</v>
      </c>
      <c r="I346" s="239" t="s">
        <v>20</v>
      </c>
      <c r="J346" s="239" t="s">
        <v>21</v>
      </c>
      <c r="K346" s="239" t="s">
        <v>22</v>
      </c>
      <c r="L346" s="239" t="s">
        <v>23</v>
      </c>
      <c r="M346" s="239" t="s">
        <v>24</v>
      </c>
      <c r="N346" s="239" t="s">
        <v>25</v>
      </c>
      <c r="O346" s="239" t="s">
        <v>26</v>
      </c>
    </row>
    <row r="347" spans="2:15" ht="17.25" thickBot="1">
      <c r="B347" s="4">
        <v>1500000</v>
      </c>
      <c r="C347" s="226" t="s">
        <v>337</v>
      </c>
      <c r="D347" s="4" t="s">
        <v>28</v>
      </c>
      <c r="E347" s="192"/>
      <c r="F347" s="192"/>
      <c r="G347" s="31">
        <f>G349</f>
        <v>9300000</v>
      </c>
      <c r="H347" s="31"/>
      <c r="I347" s="31">
        <f t="shared" ref="I347" si="25">I349</f>
        <v>9300000</v>
      </c>
      <c r="J347" s="31">
        <f>J349</f>
        <v>8750479</v>
      </c>
      <c r="K347" s="31">
        <f>K349</f>
        <v>8594142</v>
      </c>
      <c r="L347" s="31">
        <f t="shared" ref="L347" si="26">L349</f>
        <v>8594142</v>
      </c>
      <c r="M347" s="192"/>
      <c r="N347" s="192"/>
      <c r="O347" s="192"/>
    </row>
    <row r="348" spans="2:15" ht="17.25" thickBot="1">
      <c r="B348" s="4">
        <v>1500000</v>
      </c>
      <c r="C348" s="227" t="s">
        <v>338</v>
      </c>
      <c r="D348" s="4" t="s">
        <v>28</v>
      </c>
      <c r="E348" s="192"/>
      <c r="F348" s="192"/>
      <c r="G348" s="31">
        <f>G349</f>
        <v>9300000</v>
      </c>
      <c r="H348" s="31"/>
      <c r="I348" s="31">
        <f t="shared" ref="I348:L348" si="27">I349</f>
        <v>9300000</v>
      </c>
      <c r="J348" s="31">
        <f>J349</f>
        <v>8750479</v>
      </c>
      <c r="K348" s="31">
        <f>K349</f>
        <v>8594142</v>
      </c>
      <c r="L348" s="31">
        <f t="shared" si="27"/>
        <v>8594142</v>
      </c>
      <c r="M348" s="192"/>
      <c r="N348" s="192"/>
      <c r="O348" s="192"/>
    </row>
    <row r="349" spans="2:15" ht="17.25" thickBot="1">
      <c r="B349" s="4">
        <v>1500000</v>
      </c>
      <c r="C349" s="227" t="s">
        <v>336</v>
      </c>
      <c r="D349" s="4">
        <v>6212</v>
      </c>
      <c r="E349" s="192"/>
      <c r="F349" s="192"/>
      <c r="G349" s="31">
        <v>9300000</v>
      </c>
      <c r="H349" s="192"/>
      <c r="I349" s="31">
        <f>G349</f>
        <v>9300000</v>
      </c>
      <c r="J349" s="31">
        <v>8750479</v>
      </c>
      <c r="K349" s="31">
        <v>8594142</v>
      </c>
      <c r="L349" s="31">
        <v>8594142</v>
      </c>
      <c r="M349" s="192"/>
      <c r="N349" s="192"/>
      <c r="O349" s="192"/>
    </row>
    <row r="350" spans="2:15">
      <c r="B350" s="4"/>
      <c r="C350" s="4" t="s">
        <v>339</v>
      </c>
      <c r="D350" s="4"/>
      <c r="E350" s="192"/>
      <c r="F350" s="192"/>
      <c r="G350" s="31">
        <f t="shared" ref="G350:I350" si="28">G349</f>
        <v>9300000</v>
      </c>
      <c r="H350" s="31"/>
      <c r="I350" s="31">
        <f t="shared" si="28"/>
        <v>9300000</v>
      </c>
      <c r="J350" s="31">
        <f>J349</f>
        <v>8750479</v>
      </c>
      <c r="K350" s="31">
        <f>K349</f>
        <v>8594142</v>
      </c>
      <c r="L350" s="31">
        <f t="shared" ref="L350" si="29">L349</f>
        <v>8594142</v>
      </c>
      <c r="M350" s="192"/>
      <c r="N350" s="192"/>
      <c r="O350" s="192"/>
    </row>
    <row r="351" spans="2:15">
      <c r="B351" s="191"/>
      <c r="C351" s="191"/>
      <c r="D351" s="191"/>
      <c r="E351" s="191"/>
      <c r="F351" s="191"/>
      <c r="G351" s="191"/>
      <c r="H351" s="191"/>
      <c r="I351" s="191"/>
      <c r="J351" s="191"/>
      <c r="K351" s="191"/>
      <c r="L351" s="191"/>
      <c r="M351" s="191"/>
      <c r="N351" s="191"/>
      <c r="O351" s="191"/>
    </row>
    <row r="352" spans="2:15">
      <c r="B352" s="191"/>
      <c r="C352" s="193" t="s">
        <v>344</v>
      </c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1"/>
    </row>
    <row r="353" spans="2:15">
      <c r="B353" s="191"/>
      <c r="C353" s="7"/>
      <c r="D353" s="247" t="s">
        <v>70</v>
      </c>
      <c r="E353" s="247"/>
      <c r="F353" s="247"/>
      <c r="G353" s="245" t="s">
        <v>71</v>
      </c>
      <c r="H353" s="245"/>
      <c r="I353" s="191"/>
      <c r="J353" s="248" t="s">
        <v>155</v>
      </c>
      <c r="K353" s="248"/>
      <c r="L353" s="248"/>
      <c r="M353" s="191"/>
      <c r="N353" s="191"/>
      <c r="O353" s="191"/>
    </row>
    <row r="354" spans="2:15">
      <c r="B354" s="191"/>
      <c r="C354" s="8"/>
      <c r="D354" s="8"/>
      <c r="E354" s="1"/>
      <c r="F354" s="191"/>
      <c r="G354" s="245" t="s">
        <v>72</v>
      </c>
      <c r="H354" s="245"/>
      <c r="I354" s="191"/>
      <c r="J354" s="245" t="s">
        <v>73</v>
      </c>
      <c r="K354" s="245"/>
      <c r="L354" s="245"/>
      <c r="M354" s="191"/>
      <c r="N354" s="191"/>
      <c r="O354" s="191"/>
    </row>
    <row r="355" spans="2:15">
      <c r="B355" s="191"/>
      <c r="C355" s="238" t="s">
        <v>74</v>
      </c>
      <c r="D355" s="8"/>
      <c r="E355" s="8"/>
      <c r="F355" s="8"/>
      <c r="G355" s="8"/>
      <c r="H355" s="8"/>
      <c r="I355" s="8"/>
      <c r="J355" s="191"/>
      <c r="K355" s="191"/>
      <c r="L355" s="191"/>
      <c r="M355" s="191"/>
      <c r="N355" s="191"/>
      <c r="O355" s="191"/>
    </row>
    <row r="356" spans="2:15">
      <c r="B356" s="191"/>
      <c r="C356" s="8"/>
      <c r="D356" s="247" t="s">
        <v>75</v>
      </c>
      <c r="E356" s="247"/>
      <c r="F356" s="247"/>
      <c r="G356" s="245" t="s">
        <v>71</v>
      </c>
      <c r="H356" s="245"/>
      <c r="I356" s="7"/>
      <c r="J356" s="248" t="s">
        <v>265</v>
      </c>
      <c r="K356" s="248"/>
      <c r="L356" s="248"/>
      <c r="M356" s="191"/>
      <c r="N356" s="191"/>
      <c r="O356" s="191"/>
    </row>
    <row r="357" spans="2:15">
      <c r="B357" s="191"/>
      <c r="C357" s="8"/>
      <c r="D357" s="8"/>
      <c r="E357" s="8"/>
      <c r="F357" s="7"/>
      <c r="G357" s="245" t="s">
        <v>72</v>
      </c>
      <c r="H357" s="245"/>
      <c r="I357" s="7"/>
      <c r="J357" s="245" t="s">
        <v>73</v>
      </c>
      <c r="K357" s="245"/>
      <c r="L357" s="245"/>
      <c r="M357" s="191"/>
      <c r="N357" s="191"/>
      <c r="O357" s="191"/>
    </row>
    <row r="359" spans="2:15">
      <c r="B359" s="191"/>
      <c r="C359" s="191"/>
      <c r="D359" s="191"/>
      <c r="E359" s="191"/>
      <c r="F359" s="191"/>
      <c r="G359" s="191"/>
      <c r="H359" s="191"/>
      <c r="I359" s="191"/>
      <c r="J359" s="244" t="s">
        <v>128</v>
      </c>
      <c r="K359" s="244"/>
      <c r="L359" s="244"/>
      <c r="M359" s="191"/>
      <c r="N359" s="191"/>
      <c r="O359" s="191"/>
    </row>
    <row r="360" spans="2:15">
      <c r="B360" s="191"/>
      <c r="C360" s="191"/>
      <c r="D360" s="191"/>
      <c r="E360" s="191"/>
      <c r="F360" s="191"/>
      <c r="G360" s="191"/>
      <c r="H360" s="191"/>
      <c r="I360" s="191"/>
      <c r="J360" s="242"/>
      <c r="K360" s="242"/>
      <c r="L360" s="242"/>
      <c r="M360" s="191"/>
      <c r="N360" s="191"/>
      <c r="O360" s="191"/>
    </row>
    <row r="361" spans="2:15">
      <c r="B361" s="265" t="s">
        <v>126</v>
      </c>
      <c r="C361" s="265"/>
      <c r="D361" s="265"/>
      <c r="E361" s="265"/>
      <c r="F361" s="265"/>
      <c r="G361" s="265"/>
      <c r="H361" s="265"/>
      <c r="I361" s="265"/>
      <c r="J361" s="265"/>
      <c r="K361" s="265"/>
      <c r="L361" s="265"/>
      <c r="M361" s="191"/>
      <c r="N361" s="191"/>
      <c r="O361" s="191"/>
    </row>
    <row r="362" spans="2:15">
      <c r="B362" s="265" t="s">
        <v>127</v>
      </c>
      <c r="C362" s="265"/>
      <c r="D362" s="265"/>
      <c r="E362" s="265"/>
      <c r="F362" s="265"/>
      <c r="G362" s="265"/>
      <c r="H362" s="265"/>
      <c r="I362" s="265"/>
      <c r="J362" s="265"/>
      <c r="K362" s="265"/>
      <c r="L362" s="265"/>
      <c r="M362" s="191"/>
      <c r="N362" s="191"/>
      <c r="O362" s="191"/>
    </row>
    <row r="363" spans="2:15">
      <c r="B363" s="265" t="s">
        <v>340</v>
      </c>
      <c r="C363" s="265"/>
      <c r="D363" s="265"/>
      <c r="E363" s="265"/>
      <c r="F363" s="265"/>
      <c r="G363" s="265"/>
      <c r="H363" s="265"/>
      <c r="I363" s="265"/>
      <c r="J363" s="265"/>
      <c r="K363" s="265"/>
      <c r="L363" s="265"/>
      <c r="M363" s="191"/>
      <c r="N363" s="191"/>
      <c r="O363" s="191"/>
    </row>
    <row r="364" spans="2:15">
      <c r="B364" s="191"/>
      <c r="C364" s="191"/>
      <c r="D364" s="191"/>
      <c r="E364" s="191"/>
      <c r="F364" s="191"/>
      <c r="G364" s="191"/>
      <c r="H364" s="191"/>
      <c r="I364" s="191"/>
      <c r="J364" s="191"/>
      <c r="K364" s="191"/>
      <c r="L364" s="191"/>
      <c r="M364" s="191"/>
      <c r="N364" s="12"/>
      <c r="O364" s="191"/>
    </row>
    <row r="365" spans="2:15">
      <c r="B365" s="250" t="s">
        <v>29</v>
      </c>
      <c r="C365" s="250"/>
      <c r="D365" s="241" t="s">
        <v>30</v>
      </c>
      <c r="E365" s="251" t="s">
        <v>334</v>
      </c>
      <c r="F365" s="251"/>
      <c r="G365" s="251"/>
      <c r="H365" s="251"/>
      <c r="I365" s="251"/>
      <c r="J365" s="251"/>
      <c r="K365" s="251"/>
      <c r="L365" s="251"/>
      <c r="M365" s="191"/>
      <c r="N365" s="191"/>
      <c r="O365" s="191"/>
    </row>
    <row r="366" spans="2:15">
      <c r="B366" s="250"/>
      <c r="C366" s="250"/>
      <c r="D366" s="241" t="s">
        <v>31</v>
      </c>
      <c r="E366" s="251">
        <v>104004</v>
      </c>
      <c r="F366" s="251"/>
      <c r="G366" s="251"/>
      <c r="H366" s="251"/>
      <c r="I366" s="251"/>
      <c r="J366" s="251"/>
      <c r="K366" s="251"/>
      <c r="L366" s="251"/>
      <c r="M366" s="191"/>
      <c r="N366" s="191"/>
      <c r="O366" s="191"/>
    </row>
    <row r="367" spans="2:15">
      <c r="B367" s="253"/>
      <c r="C367" s="253"/>
      <c r="D367" s="253"/>
      <c r="E367" s="253"/>
      <c r="F367" s="253"/>
      <c r="G367" s="253"/>
      <c r="H367" s="253"/>
      <c r="I367" s="253"/>
      <c r="J367" s="253"/>
      <c r="K367" s="253"/>
      <c r="L367" s="253"/>
      <c r="M367" s="191"/>
      <c r="N367" s="191"/>
      <c r="O367" s="191"/>
    </row>
    <row r="368" spans="2:15">
      <c r="B368" s="250" t="s">
        <v>32</v>
      </c>
      <c r="C368" s="250"/>
      <c r="D368" s="241" t="s">
        <v>30</v>
      </c>
      <c r="E368" s="251" t="s">
        <v>150</v>
      </c>
      <c r="F368" s="251"/>
      <c r="G368" s="251"/>
      <c r="H368" s="251"/>
      <c r="I368" s="251"/>
      <c r="J368" s="251"/>
      <c r="K368" s="251"/>
      <c r="L368" s="251"/>
      <c r="M368" s="191"/>
      <c r="N368" s="191"/>
      <c r="O368" s="191"/>
    </row>
    <row r="369" spans="2:15">
      <c r="B369" s="250"/>
      <c r="C369" s="250"/>
      <c r="D369" s="241" t="s">
        <v>31</v>
      </c>
      <c r="E369" s="251"/>
      <c r="F369" s="251"/>
      <c r="G369" s="251"/>
      <c r="H369" s="251"/>
      <c r="I369" s="251"/>
      <c r="J369" s="251"/>
      <c r="K369" s="251"/>
      <c r="L369" s="251"/>
      <c r="M369" s="191"/>
      <c r="N369" s="191"/>
      <c r="O369" s="191"/>
    </row>
    <row r="370" spans="2:15">
      <c r="B370" s="252"/>
      <c r="C370" s="252"/>
      <c r="D370" s="252"/>
      <c r="E370" s="252"/>
      <c r="F370" s="252"/>
      <c r="G370" s="252"/>
      <c r="H370" s="252"/>
      <c r="I370" s="252"/>
      <c r="J370" s="252"/>
      <c r="K370" s="252"/>
      <c r="L370" s="252"/>
      <c r="M370" s="191"/>
      <c r="N370" s="191"/>
      <c r="O370" s="191"/>
    </row>
    <row r="371" spans="2:15">
      <c r="B371" s="250" t="s">
        <v>33</v>
      </c>
      <c r="C371" s="250"/>
      <c r="D371" s="250"/>
      <c r="E371" s="251" t="s">
        <v>150</v>
      </c>
      <c r="F371" s="251"/>
      <c r="G371" s="251"/>
      <c r="H371" s="251"/>
      <c r="I371" s="251"/>
      <c r="J371" s="251"/>
      <c r="K371" s="251"/>
      <c r="L371" s="251"/>
      <c r="M371" s="191"/>
      <c r="N371" s="191"/>
      <c r="O371" s="191"/>
    </row>
    <row r="372" spans="2:15">
      <c r="B372" s="253"/>
      <c r="C372" s="253"/>
      <c r="D372" s="253"/>
      <c r="E372" s="253"/>
      <c r="F372" s="253"/>
      <c r="G372" s="253"/>
      <c r="H372" s="253"/>
      <c r="I372" s="253"/>
      <c r="J372" s="253"/>
      <c r="K372" s="253"/>
      <c r="L372" s="253"/>
      <c r="M372" s="191"/>
      <c r="N372" s="191"/>
      <c r="O372" s="191"/>
    </row>
    <row r="373" spans="2:15">
      <c r="B373" s="250" t="s">
        <v>34</v>
      </c>
      <c r="C373" s="250"/>
      <c r="D373" s="250"/>
      <c r="E373" s="251"/>
      <c r="F373" s="251"/>
      <c r="G373" s="251"/>
      <c r="H373" s="251"/>
      <c r="I373" s="251"/>
      <c r="J373" s="251"/>
      <c r="K373" s="251"/>
      <c r="L373" s="251"/>
      <c r="M373" s="191"/>
      <c r="N373" s="191"/>
      <c r="O373" s="191"/>
    </row>
    <row r="374" spans="2:15">
      <c r="B374" s="252"/>
      <c r="C374" s="252"/>
      <c r="D374" s="252"/>
      <c r="E374" s="252"/>
      <c r="F374" s="252"/>
      <c r="G374" s="252"/>
      <c r="H374" s="252"/>
      <c r="I374" s="252"/>
      <c r="J374" s="252"/>
      <c r="K374" s="252"/>
      <c r="L374" s="252"/>
      <c r="M374" s="191"/>
      <c r="N374" s="191"/>
      <c r="O374" s="191"/>
    </row>
    <row r="375" spans="2:15">
      <c r="B375" s="250" t="s">
        <v>35</v>
      </c>
      <c r="C375" s="250"/>
      <c r="D375" s="250"/>
      <c r="E375" s="251"/>
      <c r="F375" s="251"/>
      <c r="G375" s="251"/>
      <c r="H375" s="251"/>
      <c r="I375" s="251"/>
      <c r="J375" s="251"/>
      <c r="K375" s="251"/>
      <c r="L375" s="251"/>
      <c r="M375" s="191"/>
      <c r="N375" s="191"/>
      <c r="O375" s="191"/>
    </row>
    <row r="376" spans="2:15">
      <c r="B376" s="253"/>
      <c r="C376" s="253"/>
      <c r="D376" s="253"/>
      <c r="E376" s="253"/>
      <c r="F376" s="253"/>
      <c r="G376" s="253"/>
      <c r="H376" s="253"/>
      <c r="I376" s="253"/>
      <c r="J376" s="253"/>
      <c r="K376" s="253"/>
      <c r="L376" s="253"/>
      <c r="M376" s="191"/>
      <c r="N376" s="191"/>
      <c r="O376" s="191"/>
    </row>
    <row r="377" spans="2:15">
      <c r="B377" s="254" t="s">
        <v>36</v>
      </c>
      <c r="C377" s="254"/>
      <c r="D377" s="241" t="s">
        <v>37</v>
      </c>
      <c r="E377" s="251">
        <v>15</v>
      </c>
      <c r="F377" s="251"/>
      <c r="G377" s="251"/>
      <c r="H377" s="251"/>
      <c r="I377" s="251"/>
      <c r="J377" s="251"/>
      <c r="K377" s="251"/>
      <c r="L377" s="251"/>
      <c r="M377" s="191"/>
      <c r="N377" s="191"/>
      <c r="O377" s="191"/>
    </row>
    <row r="378" spans="2:15">
      <c r="B378" s="254"/>
      <c r="C378" s="254"/>
      <c r="D378" s="241" t="s">
        <v>38</v>
      </c>
      <c r="E378" s="255" t="s">
        <v>149</v>
      </c>
      <c r="F378" s="255"/>
      <c r="G378" s="255"/>
      <c r="H378" s="255"/>
      <c r="I378" s="255"/>
      <c r="J378" s="255"/>
      <c r="K378" s="255"/>
      <c r="L378" s="255"/>
      <c r="M378" s="191"/>
      <c r="N378" s="191"/>
      <c r="O378" s="191"/>
    </row>
    <row r="379" spans="2:15">
      <c r="B379" s="254"/>
      <c r="C379" s="254"/>
      <c r="D379" s="241" t="s">
        <v>39</v>
      </c>
      <c r="E379" s="255" t="s">
        <v>167</v>
      </c>
      <c r="F379" s="255"/>
      <c r="G379" s="255"/>
      <c r="H379" s="255"/>
      <c r="I379" s="255"/>
      <c r="J379" s="255"/>
      <c r="K379" s="255"/>
      <c r="L379" s="255"/>
      <c r="M379" s="191"/>
      <c r="N379" s="191"/>
      <c r="O379" s="191"/>
    </row>
    <row r="380" spans="2:15">
      <c r="B380" s="253"/>
      <c r="C380" s="253"/>
      <c r="D380" s="253"/>
      <c r="E380" s="253"/>
      <c r="F380" s="253"/>
      <c r="G380" s="253"/>
      <c r="H380" s="253"/>
      <c r="I380" s="253"/>
      <c r="J380" s="253"/>
      <c r="K380" s="253"/>
      <c r="L380" s="253"/>
      <c r="M380" s="191"/>
      <c r="N380" s="191"/>
      <c r="O380" s="191"/>
    </row>
    <row r="381" spans="2:15" ht="27">
      <c r="B381" s="256" t="s">
        <v>40</v>
      </c>
      <c r="C381" s="257"/>
      <c r="D381" s="241" t="s">
        <v>41</v>
      </c>
      <c r="E381" s="262" t="s">
        <v>335</v>
      </c>
      <c r="F381" s="263"/>
      <c r="G381" s="263"/>
      <c r="H381" s="263"/>
      <c r="I381" s="263"/>
      <c r="J381" s="263"/>
      <c r="K381" s="263"/>
      <c r="L381" s="264"/>
      <c r="M381" s="191"/>
      <c r="N381" s="191"/>
      <c r="O381" s="191"/>
    </row>
    <row r="382" spans="2:15" ht="27">
      <c r="B382" s="258"/>
      <c r="C382" s="259"/>
      <c r="D382" s="241" t="s">
        <v>42</v>
      </c>
      <c r="E382" s="251">
        <v>1224</v>
      </c>
      <c r="F382" s="251"/>
      <c r="G382" s="251"/>
      <c r="H382" s="251"/>
      <c r="I382" s="251"/>
      <c r="J382" s="251"/>
      <c r="K382" s="251"/>
      <c r="L382" s="251"/>
      <c r="M382" s="191"/>
      <c r="N382" s="191"/>
      <c r="O382" s="191"/>
    </row>
    <row r="383" spans="2:15" ht="27">
      <c r="B383" s="258"/>
      <c r="C383" s="259"/>
      <c r="D383" s="241" t="s">
        <v>43</v>
      </c>
      <c r="E383" s="262" t="s">
        <v>369</v>
      </c>
      <c r="F383" s="263"/>
      <c r="G383" s="263"/>
      <c r="H383" s="263"/>
      <c r="I383" s="263"/>
      <c r="J383" s="263"/>
      <c r="K383" s="263"/>
      <c r="L383" s="264"/>
      <c r="M383" s="191"/>
      <c r="N383" s="191"/>
      <c r="O383" s="191"/>
    </row>
    <row r="384" spans="2:15" ht="27">
      <c r="B384" s="260"/>
      <c r="C384" s="261"/>
      <c r="D384" s="241" t="s">
        <v>44</v>
      </c>
      <c r="E384" s="251">
        <v>42005</v>
      </c>
      <c r="F384" s="251"/>
      <c r="G384" s="251"/>
      <c r="H384" s="251"/>
      <c r="I384" s="251"/>
      <c r="J384" s="251"/>
      <c r="K384" s="251"/>
      <c r="L384" s="251"/>
      <c r="M384" s="191"/>
      <c r="N384" s="191"/>
      <c r="O384" s="191"/>
    </row>
    <row r="385" spans="2:15">
      <c r="B385" s="253"/>
      <c r="C385" s="253"/>
      <c r="D385" s="253"/>
      <c r="E385" s="253"/>
      <c r="F385" s="253"/>
      <c r="G385" s="253"/>
      <c r="H385" s="253"/>
      <c r="I385" s="253"/>
      <c r="J385" s="253"/>
      <c r="K385" s="253"/>
      <c r="L385" s="253"/>
      <c r="M385" s="191"/>
      <c r="N385" s="191"/>
      <c r="O385" s="191"/>
    </row>
    <row r="386" spans="2:15">
      <c r="B386" s="250" t="s">
        <v>45</v>
      </c>
      <c r="C386" s="250"/>
      <c r="D386" s="250"/>
      <c r="E386" s="251" t="s">
        <v>154</v>
      </c>
      <c r="F386" s="251"/>
      <c r="G386" s="251"/>
      <c r="H386" s="251"/>
      <c r="I386" s="251"/>
      <c r="J386" s="251"/>
      <c r="K386" s="251"/>
      <c r="L386" s="251"/>
      <c r="M386" s="191"/>
      <c r="N386" s="191"/>
      <c r="O386" s="191"/>
    </row>
    <row r="387" spans="2:15">
      <c r="B387" s="191"/>
      <c r="C387" s="191"/>
      <c r="D387" s="191"/>
      <c r="E387" s="191"/>
      <c r="F387" s="191"/>
      <c r="G387" s="191"/>
      <c r="H387" s="191"/>
      <c r="I387" s="191"/>
      <c r="J387" s="191"/>
      <c r="K387" s="191"/>
      <c r="L387" s="191"/>
      <c r="M387" s="191"/>
      <c r="N387" s="191"/>
      <c r="O387" s="191"/>
    </row>
    <row r="388" spans="2:15" ht="46.5" customHeight="1">
      <c r="B388" s="246" t="s">
        <v>50</v>
      </c>
      <c r="C388" s="249" t="s">
        <v>1</v>
      </c>
      <c r="D388" s="249"/>
      <c r="E388" s="246" t="s">
        <v>49</v>
      </c>
      <c r="F388" s="246" t="s">
        <v>3</v>
      </c>
      <c r="G388" s="246"/>
      <c r="H388" s="246"/>
      <c r="I388" s="246" t="s">
        <v>47</v>
      </c>
      <c r="J388" s="246" t="s">
        <v>4</v>
      </c>
      <c r="K388" s="246" t="s">
        <v>5</v>
      </c>
      <c r="L388" s="246" t="s">
        <v>6</v>
      </c>
      <c r="M388" s="246" t="s">
        <v>46</v>
      </c>
      <c r="N388" s="246"/>
      <c r="O388" s="246" t="s">
        <v>7</v>
      </c>
    </row>
    <row r="389" spans="2:15" ht="67.5">
      <c r="B389" s="246"/>
      <c r="C389" s="240" t="s">
        <v>8</v>
      </c>
      <c r="D389" s="237" t="s">
        <v>0</v>
      </c>
      <c r="E389" s="246"/>
      <c r="F389" s="237" t="s">
        <v>48</v>
      </c>
      <c r="G389" s="237" t="s">
        <v>9</v>
      </c>
      <c r="H389" s="237" t="s">
        <v>10</v>
      </c>
      <c r="I389" s="246"/>
      <c r="J389" s="246"/>
      <c r="K389" s="246"/>
      <c r="L389" s="246"/>
      <c r="M389" s="237" t="s">
        <v>11</v>
      </c>
      <c r="N389" s="237" t="s">
        <v>12</v>
      </c>
      <c r="O389" s="246"/>
    </row>
    <row r="390" spans="2:15" ht="17.25" thickBot="1">
      <c r="B390" s="239" t="s">
        <v>13</v>
      </c>
      <c r="C390" s="239" t="s">
        <v>14</v>
      </c>
      <c r="D390" s="239" t="s">
        <v>15</v>
      </c>
      <c r="E390" s="239" t="s">
        <v>16</v>
      </c>
      <c r="F390" s="239" t="s">
        <v>17</v>
      </c>
      <c r="G390" s="239" t="s">
        <v>18</v>
      </c>
      <c r="H390" s="239" t="s">
        <v>19</v>
      </c>
      <c r="I390" s="239" t="s">
        <v>20</v>
      </c>
      <c r="J390" s="239" t="s">
        <v>21</v>
      </c>
      <c r="K390" s="239" t="s">
        <v>22</v>
      </c>
      <c r="L390" s="239" t="s">
        <v>23</v>
      </c>
      <c r="M390" s="239" t="s">
        <v>24</v>
      </c>
      <c r="N390" s="239" t="s">
        <v>25</v>
      </c>
      <c r="O390" s="239" t="s">
        <v>26</v>
      </c>
    </row>
    <row r="391" spans="2:15" ht="17.25" thickBot="1">
      <c r="B391" s="4">
        <v>1500000</v>
      </c>
      <c r="C391" s="226" t="s">
        <v>337</v>
      </c>
      <c r="D391" s="4" t="s">
        <v>28</v>
      </c>
      <c r="E391" s="192"/>
      <c r="F391" s="192"/>
      <c r="G391" s="31">
        <f>G393</f>
        <v>562500</v>
      </c>
      <c r="H391" s="31"/>
      <c r="I391" s="31">
        <f t="shared" ref="I391" si="30">I393</f>
        <v>562500</v>
      </c>
      <c r="J391" s="31">
        <f>J393</f>
        <v>200000</v>
      </c>
      <c r="K391" s="31">
        <f>K393</f>
        <v>200000</v>
      </c>
      <c r="L391" s="31">
        <f t="shared" ref="L391" si="31">L393</f>
        <v>200000</v>
      </c>
      <c r="M391" s="192"/>
      <c r="N391" s="192"/>
      <c r="O391" s="192"/>
    </row>
    <row r="392" spans="2:15" ht="17.25" thickBot="1">
      <c r="B392" s="4">
        <v>1500000</v>
      </c>
      <c r="C392" s="227" t="s">
        <v>338</v>
      </c>
      <c r="D392" s="4" t="s">
        <v>28</v>
      </c>
      <c r="E392" s="192"/>
      <c r="F392" s="192"/>
      <c r="G392" s="31">
        <f>G393</f>
        <v>562500</v>
      </c>
      <c r="H392" s="31"/>
      <c r="I392" s="31">
        <f t="shared" ref="I392:L392" si="32">I393</f>
        <v>562500</v>
      </c>
      <c r="J392" s="31">
        <f>J393</f>
        <v>200000</v>
      </c>
      <c r="K392" s="31">
        <f>K393</f>
        <v>200000</v>
      </c>
      <c r="L392" s="31">
        <f t="shared" si="32"/>
        <v>200000</v>
      </c>
      <c r="M392" s="192"/>
      <c r="N392" s="192"/>
      <c r="O392" s="192"/>
    </row>
    <row r="393" spans="2:15" ht="17.25" thickBot="1">
      <c r="B393" s="4">
        <v>1500000</v>
      </c>
      <c r="C393" s="227" t="s">
        <v>336</v>
      </c>
      <c r="D393" s="4">
        <v>6212</v>
      </c>
      <c r="E393" s="192"/>
      <c r="F393" s="192"/>
      <c r="G393" s="31">
        <v>562500</v>
      </c>
      <c r="H393" s="192"/>
      <c r="I393" s="31">
        <f>G393</f>
        <v>562500</v>
      </c>
      <c r="J393" s="31">
        <v>200000</v>
      </c>
      <c r="K393" s="31">
        <v>200000</v>
      </c>
      <c r="L393" s="31">
        <v>200000</v>
      </c>
      <c r="M393" s="192"/>
      <c r="N393" s="192"/>
      <c r="O393" s="192"/>
    </row>
    <row r="394" spans="2:15">
      <c r="B394" s="4"/>
      <c r="C394" s="4" t="s">
        <v>339</v>
      </c>
      <c r="D394" s="4"/>
      <c r="E394" s="192"/>
      <c r="F394" s="192"/>
      <c r="G394" s="31">
        <f>G393</f>
        <v>562500</v>
      </c>
      <c r="H394" s="31"/>
      <c r="I394" s="31">
        <f t="shared" ref="I394" si="33">I393</f>
        <v>562500</v>
      </c>
      <c r="J394" s="31">
        <f>J393</f>
        <v>200000</v>
      </c>
      <c r="K394" s="31">
        <f>K393</f>
        <v>200000</v>
      </c>
      <c r="L394" s="31">
        <f t="shared" ref="L394" si="34">L393</f>
        <v>200000</v>
      </c>
      <c r="M394" s="192"/>
      <c r="N394" s="192"/>
      <c r="O394" s="192"/>
    </row>
    <row r="395" spans="2:15">
      <c r="B395" s="191"/>
      <c r="C395" s="191"/>
      <c r="D395" s="191"/>
      <c r="E395" s="191"/>
      <c r="F395" s="191"/>
      <c r="G395" s="191"/>
      <c r="H395" s="191"/>
      <c r="I395" s="191"/>
      <c r="J395" s="191"/>
      <c r="K395" s="191"/>
      <c r="L395" s="191"/>
      <c r="M395" s="191"/>
      <c r="N395" s="191"/>
      <c r="O395" s="191"/>
    </row>
    <row r="396" spans="2:15">
      <c r="B396" s="191"/>
      <c r="C396" s="193" t="s">
        <v>344</v>
      </c>
      <c r="D396" s="191"/>
      <c r="E396" s="191"/>
      <c r="F396" s="191"/>
      <c r="G396" s="191"/>
      <c r="H396" s="191"/>
      <c r="I396" s="191"/>
      <c r="J396" s="191"/>
      <c r="K396" s="191"/>
      <c r="L396" s="191"/>
      <c r="M396" s="191"/>
      <c r="N396" s="191"/>
      <c r="O396" s="191"/>
    </row>
    <row r="397" spans="2:15">
      <c r="B397" s="191"/>
      <c r="C397" s="7"/>
      <c r="D397" s="247" t="s">
        <v>70</v>
      </c>
      <c r="E397" s="247"/>
      <c r="F397" s="247"/>
      <c r="G397" s="245" t="s">
        <v>71</v>
      </c>
      <c r="H397" s="245"/>
      <c r="I397" s="191"/>
      <c r="J397" s="248" t="s">
        <v>155</v>
      </c>
      <c r="K397" s="248"/>
      <c r="L397" s="248"/>
      <c r="M397" s="191"/>
      <c r="N397" s="191"/>
      <c r="O397" s="191"/>
    </row>
    <row r="398" spans="2:15">
      <c r="B398" s="191"/>
      <c r="C398" s="8"/>
      <c r="D398" s="8"/>
      <c r="E398" s="1"/>
      <c r="F398" s="191"/>
      <c r="G398" s="245" t="s">
        <v>72</v>
      </c>
      <c r="H398" s="245"/>
      <c r="I398" s="191"/>
      <c r="J398" s="245" t="s">
        <v>73</v>
      </c>
      <c r="K398" s="245"/>
      <c r="L398" s="245"/>
      <c r="M398" s="191"/>
      <c r="N398" s="191"/>
      <c r="O398" s="191"/>
    </row>
    <row r="399" spans="2:15">
      <c r="B399" s="191"/>
      <c r="C399" s="238" t="s">
        <v>74</v>
      </c>
      <c r="D399" s="8"/>
      <c r="E399" s="8"/>
      <c r="F399" s="8"/>
      <c r="G399" s="8"/>
      <c r="H399" s="8"/>
      <c r="I399" s="8"/>
      <c r="J399" s="191"/>
      <c r="K399" s="191"/>
      <c r="L399" s="191"/>
      <c r="M399" s="191"/>
      <c r="N399" s="191"/>
      <c r="O399" s="191"/>
    </row>
    <row r="400" spans="2:15">
      <c r="B400" s="191"/>
      <c r="C400" s="8"/>
      <c r="D400" s="247" t="s">
        <v>75</v>
      </c>
      <c r="E400" s="247"/>
      <c r="F400" s="247"/>
      <c r="G400" s="245" t="s">
        <v>71</v>
      </c>
      <c r="H400" s="245"/>
      <c r="I400" s="7"/>
      <c r="J400" s="248" t="s">
        <v>265</v>
      </c>
      <c r="K400" s="248"/>
      <c r="L400" s="248"/>
      <c r="M400" s="191"/>
      <c r="N400" s="191"/>
      <c r="O400" s="191"/>
    </row>
    <row r="401" spans="2:15">
      <c r="B401" s="191"/>
      <c r="C401" s="8"/>
      <c r="D401" s="8"/>
      <c r="E401" s="8"/>
      <c r="F401" s="7"/>
      <c r="G401" s="245" t="s">
        <v>72</v>
      </c>
      <c r="H401" s="245"/>
      <c r="I401" s="7"/>
      <c r="J401" s="245" t="s">
        <v>73</v>
      </c>
      <c r="K401" s="245"/>
      <c r="L401" s="245"/>
      <c r="M401" s="191"/>
      <c r="N401" s="191"/>
      <c r="O401" s="191"/>
    </row>
    <row r="404" spans="2:15">
      <c r="B404" s="191"/>
      <c r="C404" s="191"/>
      <c r="D404" s="191"/>
      <c r="E404" s="191"/>
      <c r="F404" s="191"/>
      <c r="G404" s="191"/>
      <c r="H404" s="191"/>
      <c r="I404" s="191"/>
      <c r="J404" s="244" t="s">
        <v>128</v>
      </c>
      <c r="K404" s="244"/>
      <c r="L404" s="244"/>
      <c r="M404" s="191"/>
      <c r="N404" s="191"/>
      <c r="O404" s="191"/>
    </row>
    <row r="405" spans="2:15">
      <c r="B405" s="191"/>
      <c r="C405" s="191"/>
      <c r="D405" s="191"/>
      <c r="E405" s="191"/>
      <c r="F405" s="191"/>
      <c r="G405" s="191"/>
      <c r="H405" s="191"/>
      <c r="I405" s="191"/>
      <c r="J405" s="242"/>
      <c r="K405" s="242"/>
      <c r="L405" s="242"/>
      <c r="M405" s="191"/>
      <c r="N405" s="191"/>
      <c r="O405" s="191"/>
    </row>
    <row r="406" spans="2:15">
      <c r="B406" s="265" t="s">
        <v>126</v>
      </c>
      <c r="C406" s="265"/>
      <c r="D406" s="265"/>
      <c r="E406" s="265"/>
      <c r="F406" s="265"/>
      <c r="G406" s="265"/>
      <c r="H406" s="265"/>
      <c r="I406" s="265"/>
      <c r="J406" s="265"/>
      <c r="K406" s="265"/>
      <c r="L406" s="265"/>
      <c r="M406" s="191"/>
      <c r="N406" s="191"/>
      <c r="O406" s="191"/>
    </row>
    <row r="407" spans="2:15">
      <c r="B407" s="265" t="s">
        <v>127</v>
      </c>
      <c r="C407" s="265"/>
      <c r="D407" s="265"/>
      <c r="E407" s="265"/>
      <c r="F407" s="265"/>
      <c r="G407" s="265"/>
      <c r="H407" s="265"/>
      <c r="I407" s="265"/>
      <c r="J407" s="265"/>
      <c r="K407" s="265"/>
      <c r="L407" s="265"/>
      <c r="M407" s="191"/>
      <c r="N407" s="191"/>
      <c r="O407" s="191"/>
    </row>
    <row r="408" spans="2:15">
      <c r="B408" s="265" t="s">
        <v>340</v>
      </c>
      <c r="C408" s="265"/>
      <c r="D408" s="265"/>
      <c r="E408" s="265"/>
      <c r="F408" s="265"/>
      <c r="G408" s="265"/>
      <c r="H408" s="265"/>
      <c r="I408" s="265"/>
      <c r="J408" s="265"/>
      <c r="K408" s="265"/>
      <c r="L408" s="265"/>
      <c r="M408" s="191"/>
      <c r="N408" s="191"/>
      <c r="O408" s="191"/>
    </row>
    <row r="409" spans="2:15">
      <c r="B409" s="191"/>
      <c r="C409" s="191"/>
      <c r="D409" s="191"/>
      <c r="E409" s="191"/>
      <c r="F409" s="191"/>
      <c r="G409" s="191"/>
      <c r="H409" s="191"/>
      <c r="I409" s="191"/>
      <c r="J409" s="191"/>
      <c r="K409" s="191"/>
      <c r="L409" s="191"/>
      <c r="M409" s="191"/>
      <c r="N409" s="12"/>
      <c r="O409" s="191"/>
    </row>
    <row r="410" spans="2:15">
      <c r="B410" s="250" t="s">
        <v>29</v>
      </c>
      <c r="C410" s="250"/>
      <c r="D410" s="241" t="s">
        <v>30</v>
      </c>
      <c r="E410" s="251" t="s">
        <v>334</v>
      </c>
      <c r="F410" s="251"/>
      <c r="G410" s="251"/>
      <c r="H410" s="251"/>
      <c r="I410" s="251"/>
      <c r="J410" s="251"/>
      <c r="K410" s="251"/>
      <c r="L410" s="251"/>
      <c r="M410" s="191"/>
      <c r="N410" s="191"/>
      <c r="O410" s="191"/>
    </row>
    <row r="411" spans="2:15">
      <c r="B411" s="250"/>
      <c r="C411" s="250"/>
      <c r="D411" s="241" t="s">
        <v>31</v>
      </c>
      <c r="E411" s="251">
        <v>104004</v>
      </c>
      <c r="F411" s="251"/>
      <c r="G411" s="251"/>
      <c r="H411" s="251"/>
      <c r="I411" s="251"/>
      <c r="J411" s="251"/>
      <c r="K411" s="251"/>
      <c r="L411" s="251"/>
      <c r="M411" s="191"/>
      <c r="N411" s="191"/>
      <c r="O411" s="191"/>
    </row>
    <row r="412" spans="2:15">
      <c r="B412" s="253"/>
      <c r="C412" s="253"/>
      <c r="D412" s="253"/>
      <c r="E412" s="253"/>
      <c r="F412" s="253"/>
      <c r="G412" s="253"/>
      <c r="H412" s="253"/>
      <c r="I412" s="253"/>
      <c r="J412" s="253"/>
      <c r="K412" s="253"/>
      <c r="L412" s="253"/>
      <c r="M412" s="191"/>
      <c r="N412" s="191"/>
      <c r="O412" s="191"/>
    </row>
    <row r="413" spans="2:15">
      <c r="B413" s="250" t="s">
        <v>32</v>
      </c>
      <c r="C413" s="250"/>
      <c r="D413" s="241" t="s">
        <v>30</v>
      </c>
      <c r="E413" s="251" t="s">
        <v>150</v>
      </c>
      <c r="F413" s="251"/>
      <c r="G413" s="251"/>
      <c r="H413" s="251"/>
      <c r="I413" s="251"/>
      <c r="J413" s="251"/>
      <c r="K413" s="251"/>
      <c r="L413" s="251"/>
      <c r="M413" s="191"/>
      <c r="N413" s="191"/>
      <c r="O413" s="191"/>
    </row>
    <row r="414" spans="2:15">
      <c r="B414" s="250"/>
      <c r="C414" s="250"/>
      <c r="D414" s="241" t="s">
        <v>31</v>
      </c>
      <c r="E414" s="251"/>
      <c r="F414" s="251"/>
      <c r="G414" s="251"/>
      <c r="H414" s="251"/>
      <c r="I414" s="251"/>
      <c r="J414" s="251"/>
      <c r="K414" s="251"/>
      <c r="L414" s="251"/>
      <c r="M414" s="191"/>
      <c r="N414" s="191"/>
      <c r="O414" s="191"/>
    </row>
    <row r="415" spans="2:15">
      <c r="B415" s="252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191"/>
      <c r="N415" s="191"/>
      <c r="O415" s="191"/>
    </row>
    <row r="416" spans="2:15">
      <c r="B416" s="250" t="s">
        <v>33</v>
      </c>
      <c r="C416" s="250"/>
      <c r="D416" s="250"/>
      <c r="E416" s="251" t="s">
        <v>150</v>
      </c>
      <c r="F416" s="251"/>
      <c r="G416" s="251"/>
      <c r="H416" s="251"/>
      <c r="I416" s="251"/>
      <c r="J416" s="251"/>
      <c r="K416" s="251"/>
      <c r="L416" s="251"/>
      <c r="M416" s="191"/>
      <c r="N416" s="191"/>
      <c r="O416" s="191"/>
    </row>
    <row r="417" spans="2:15">
      <c r="B417" s="253"/>
      <c r="C417" s="253"/>
      <c r="D417" s="253"/>
      <c r="E417" s="253"/>
      <c r="F417" s="253"/>
      <c r="G417" s="253"/>
      <c r="H417" s="253"/>
      <c r="I417" s="253"/>
      <c r="J417" s="253"/>
      <c r="K417" s="253"/>
      <c r="L417" s="253"/>
      <c r="M417" s="191"/>
      <c r="N417" s="191"/>
      <c r="O417" s="191"/>
    </row>
    <row r="418" spans="2:15">
      <c r="B418" s="250" t="s">
        <v>34</v>
      </c>
      <c r="C418" s="250"/>
      <c r="D418" s="250"/>
      <c r="E418" s="251"/>
      <c r="F418" s="251"/>
      <c r="G418" s="251"/>
      <c r="H418" s="251"/>
      <c r="I418" s="251"/>
      <c r="J418" s="251"/>
      <c r="K418" s="251"/>
      <c r="L418" s="251"/>
      <c r="M418" s="191"/>
      <c r="N418" s="191"/>
      <c r="O418" s="191"/>
    </row>
    <row r="419" spans="2:15">
      <c r="B419" s="252"/>
      <c r="C419" s="252"/>
      <c r="D419" s="252"/>
      <c r="E419" s="252"/>
      <c r="F419" s="252"/>
      <c r="G419" s="252"/>
      <c r="H419" s="252"/>
      <c r="I419" s="252"/>
      <c r="J419" s="252"/>
      <c r="K419" s="252"/>
      <c r="L419" s="252"/>
      <c r="M419" s="191"/>
      <c r="N419" s="191"/>
      <c r="O419" s="191"/>
    </row>
    <row r="420" spans="2:15">
      <c r="B420" s="250" t="s">
        <v>35</v>
      </c>
      <c r="C420" s="250"/>
      <c r="D420" s="250"/>
      <c r="E420" s="251"/>
      <c r="F420" s="251"/>
      <c r="G420" s="251"/>
      <c r="H420" s="251"/>
      <c r="I420" s="251"/>
      <c r="J420" s="251"/>
      <c r="K420" s="251"/>
      <c r="L420" s="251"/>
      <c r="M420" s="191"/>
      <c r="N420" s="191"/>
      <c r="O420" s="191"/>
    </row>
    <row r="421" spans="2:15">
      <c r="B421" s="253"/>
      <c r="C421" s="253"/>
      <c r="D421" s="253"/>
      <c r="E421" s="253"/>
      <c r="F421" s="253"/>
      <c r="G421" s="253"/>
      <c r="H421" s="253"/>
      <c r="I421" s="253"/>
      <c r="J421" s="253"/>
      <c r="K421" s="253"/>
      <c r="L421" s="253"/>
      <c r="M421" s="191"/>
      <c r="N421" s="191"/>
      <c r="O421" s="191"/>
    </row>
    <row r="422" spans="2:15">
      <c r="B422" s="254" t="s">
        <v>36</v>
      </c>
      <c r="C422" s="254"/>
      <c r="D422" s="241" t="s">
        <v>37</v>
      </c>
      <c r="E422" s="251">
        <v>15</v>
      </c>
      <c r="F422" s="251"/>
      <c r="G422" s="251"/>
      <c r="H422" s="251"/>
      <c r="I422" s="251"/>
      <c r="J422" s="251"/>
      <c r="K422" s="251"/>
      <c r="L422" s="251"/>
      <c r="M422" s="191"/>
      <c r="N422" s="191"/>
      <c r="O422" s="191"/>
    </row>
    <row r="423" spans="2:15">
      <c r="B423" s="254"/>
      <c r="C423" s="254"/>
      <c r="D423" s="241" t="s">
        <v>38</v>
      </c>
      <c r="E423" s="255" t="s">
        <v>149</v>
      </c>
      <c r="F423" s="255"/>
      <c r="G423" s="255"/>
      <c r="H423" s="255"/>
      <c r="I423" s="255"/>
      <c r="J423" s="255"/>
      <c r="K423" s="255"/>
      <c r="L423" s="255"/>
      <c r="M423" s="191"/>
      <c r="N423" s="191"/>
      <c r="O423" s="191"/>
    </row>
    <row r="424" spans="2:15">
      <c r="B424" s="254"/>
      <c r="C424" s="254"/>
      <c r="D424" s="241" t="s">
        <v>39</v>
      </c>
      <c r="E424" s="255" t="s">
        <v>167</v>
      </c>
      <c r="F424" s="255"/>
      <c r="G424" s="255"/>
      <c r="H424" s="255"/>
      <c r="I424" s="255"/>
      <c r="J424" s="255"/>
      <c r="K424" s="255"/>
      <c r="L424" s="255"/>
      <c r="M424" s="191"/>
      <c r="N424" s="191"/>
      <c r="O424" s="191"/>
    </row>
    <row r="425" spans="2:15">
      <c r="B425" s="253"/>
      <c r="C425" s="253"/>
      <c r="D425" s="253"/>
      <c r="E425" s="253"/>
      <c r="F425" s="253"/>
      <c r="G425" s="253"/>
      <c r="H425" s="253"/>
      <c r="I425" s="253"/>
      <c r="J425" s="253"/>
      <c r="K425" s="253"/>
      <c r="L425" s="253"/>
      <c r="M425" s="191"/>
      <c r="N425" s="191"/>
      <c r="O425" s="191"/>
    </row>
    <row r="426" spans="2:15" ht="27">
      <c r="B426" s="256" t="s">
        <v>40</v>
      </c>
      <c r="C426" s="257"/>
      <c r="D426" s="241" t="s">
        <v>41</v>
      </c>
      <c r="E426" s="262" t="s">
        <v>335</v>
      </c>
      <c r="F426" s="263"/>
      <c r="G426" s="263"/>
      <c r="H426" s="263"/>
      <c r="I426" s="263"/>
      <c r="J426" s="263"/>
      <c r="K426" s="263"/>
      <c r="L426" s="264"/>
      <c r="M426" s="191"/>
      <c r="N426" s="191"/>
      <c r="O426" s="191"/>
    </row>
    <row r="427" spans="2:15" ht="27">
      <c r="B427" s="258"/>
      <c r="C427" s="259"/>
      <c r="D427" s="241" t="s">
        <v>42</v>
      </c>
      <c r="E427" s="251">
        <v>1224</v>
      </c>
      <c r="F427" s="251"/>
      <c r="G427" s="251"/>
      <c r="H427" s="251"/>
      <c r="I427" s="251"/>
      <c r="J427" s="251"/>
      <c r="K427" s="251"/>
      <c r="L427" s="251"/>
      <c r="M427" s="191"/>
      <c r="N427" s="191"/>
      <c r="O427" s="191"/>
    </row>
    <row r="428" spans="2:15" ht="27">
      <c r="B428" s="258"/>
      <c r="C428" s="259"/>
      <c r="D428" s="241" t="s">
        <v>43</v>
      </c>
      <c r="E428" s="262" t="s">
        <v>372</v>
      </c>
      <c r="F428" s="263"/>
      <c r="G428" s="263"/>
      <c r="H428" s="263"/>
      <c r="I428" s="263"/>
      <c r="J428" s="263"/>
      <c r="K428" s="263"/>
      <c r="L428" s="264"/>
      <c r="M428" s="191"/>
      <c r="N428" s="191"/>
      <c r="O428" s="191"/>
    </row>
    <row r="429" spans="2:15" ht="27">
      <c r="B429" s="260"/>
      <c r="C429" s="261"/>
      <c r="D429" s="241" t="s">
        <v>44</v>
      </c>
      <c r="E429" s="251">
        <v>42006</v>
      </c>
      <c r="F429" s="251"/>
      <c r="G429" s="251"/>
      <c r="H429" s="251"/>
      <c r="I429" s="251"/>
      <c r="J429" s="251"/>
      <c r="K429" s="251"/>
      <c r="L429" s="251"/>
      <c r="M429" s="191"/>
      <c r="N429" s="191"/>
      <c r="O429" s="191"/>
    </row>
    <row r="430" spans="2:15">
      <c r="B430" s="253"/>
      <c r="C430" s="253"/>
      <c r="D430" s="253"/>
      <c r="E430" s="253"/>
      <c r="F430" s="253"/>
      <c r="G430" s="253"/>
      <c r="H430" s="253"/>
      <c r="I430" s="253"/>
      <c r="J430" s="253"/>
      <c r="K430" s="253"/>
      <c r="L430" s="253"/>
      <c r="M430" s="191"/>
      <c r="N430" s="191"/>
      <c r="O430" s="191"/>
    </row>
    <row r="431" spans="2:15">
      <c r="B431" s="250" t="s">
        <v>45</v>
      </c>
      <c r="C431" s="250"/>
      <c r="D431" s="250"/>
      <c r="E431" s="251" t="s">
        <v>154</v>
      </c>
      <c r="F431" s="251"/>
      <c r="G431" s="251"/>
      <c r="H431" s="251"/>
      <c r="I431" s="251"/>
      <c r="J431" s="251"/>
      <c r="K431" s="251"/>
      <c r="L431" s="251"/>
      <c r="M431" s="191"/>
      <c r="N431" s="191"/>
      <c r="O431" s="191"/>
    </row>
    <row r="432" spans="2:15">
      <c r="B432" s="191"/>
      <c r="C432" s="191"/>
      <c r="D432" s="191"/>
      <c r="E432" s="191"/>
      <c r="F432" s="191"/>
      <c r="G432" s="191"/>
      <c r="H432" s="191"/>
      <c r="I432" s="191"/>
      <c r="J432" s="191"/>
      <c r="K432" s="191"/>
      <c r="L432" s="191"/>
      <c r="M432" s="191"/>
      <c r="N432" s="191"/>
      <c r="O432" s="191"/>
    </row>
    <row r="433" spans="2:15" ht="49.5" customHeight="1">
      <c r="B433" s="246" t="s">
        <v>50</v>
      </c>
      <c r="C433" s="249" t="s">
        <v>1</v>
      </c>
      <c r="D433" s="249"/>
      <c r="E433" s="246" t="s">
        <v>49</v>
      </c>
      <c r="F433" s="246" t="s">
        <v>3</v>
      </c>
      <c r="G433" s="246"/>
      <c r="H433" s="246"/>
      <c r="I433" s="246" t="s">
        <v>47</v>
      </c>
      <c r="J433" s="246" t="s">
        <v>4</v>
      </c>
      <c r="K433" s="246" t="s">
        <v>5</v>
      </c>
      <c r="L433" s="246" t="s">
        <v>6</v>
      </c>
      <c r="M433" s="246" t="s">
        <v>46</v>
      </c>
      <c r="N433" s="246"/>
      <c r="O433" s="246" t="s">
        <v>7</v>
      </c>
    </row>
    <row r="434" spans="2:15" ht="67.5">
      <c r="B434" s="246"/>
      <c r="C434" s="240" t="s">
        <v>8</v>
      </c>
      <c r="D434" s="237" t="s">
        <v>0</v>
      </c>
      <c r="E434" s="246"/>
      <c r="F434" s="237" t="s">
        <v>48</v>
      </c>
      <c r="G434" s="237" t="s">
        <v>9</v>
      </c>
      <c r="H434" s="237" t="s">
        <v>10</v>
      </c>
      <c r="I434" s="246"/>
      <c r="J434" s="246"/>
      <c r="K434" s="246"/>
      <c r="L434" s="246"/>
      <c r="M434" s="237" t="s">
        <v>11</v>
      </c>
      <c r="N434" s="237" t="s">
        <v>12</v>
      </c>
      <c r="O434" s="246"/>
    </row>
    <row r="435" spans="2:15" ht="17.25" thickBot="1">
      <c r="B435" s="239" t="s">
        <v>13</v>
      </c>
      <c r="C435" s="239" t="s">
        <v>14</v>
      </c>
      <c r="D435" s="239" t="s">
        <v>15</v>
      </c>
      <c r="E435" s="239" t="s">
        <v>16</v>
      </c>
      <c r="F435" s="239" t="s">
        <v>17</v>
      </c>
      <c r="G435" s="239" t="s">
        <v>18</v>
      </c>
      <c r="H435" s="239" t="s">
        <v>19</v>
      </c>
      <c r="I435" s="239" t="s">
        <v>20</v>
      </c>
      <c r="J435" s="239" t="s">
        <v>21</v>
      </c>
      <c r="K435" s="239" t="s">
        <v>22</v>
      </c>
      <c r="L435" s="239" t="s">
        <v>23</v>
      </c>
      <c r="M435" s="239" t="s">
        <v>24</v>
      </c>
      <c r="N435" s="239" t="s">
        <v>25</v>
      </c>
      <c r="O435" s="239" t="s">
        <v>26</v>
      </c>
    </row>
    <row r="436" spans="2:15" ht="17.25" thickBot="1">
      <c r="B436" s="4">
        <v>1500000</v>
      </c>
      <c r="C436" s="226" t="s">
        <v>337</v>
      </c>
      <c r="D436" s="4" t="s">
        <v>28</v>
      </c>
      <c r="E436" s="192"/>
      <c r="F436" s="192"/>
      <c r="G436" s="31">
        <f>G438</f>
        <v>4000000</v>
      </c>
      <c r="H436" s="31"/>
      <c r="I436" s="31">
        <f t="shared" ref="I436" si="35">I438</f>
        <v>4000000</v>
      </c>
      <c r="J436" s="31">
        <f>J438</f>
        <v>4000000</v>
      </c>
      <c r="K436" s="31">
        <f>K438</f>
        <v>4000000</v>
      </c>
      <c r="L436" s="31">
        <f t="shared" ref="L436" si="36">L438</f>
        <v>4000000</v>
      </c>
      <c r="M436" s="192"/>
      <c r="N436" s="192"/>
      <c r="O436" s="192"/>
    </row>
    <row r="437" spans="2:15" ht="17.25" thickBot="1">
      <c r="B437" s="4">
        <v>1500000</v>
      </c>
      <c r="C437" s="227" t="s">
        <v>338</v>
      </c>
      <c r="D437" s="4" t="s">
        <v>28</v>
      </c>
      <c r="E437" s="192"/>
      <c r="F437" s="192"/>
      <c r="G437" s="31">
        <f>G438</f>
        <v>4000000</v>
      </c>
      <c r="H437" s="31"/>
      <c r="I437" s="31">
        <f t="shared" ref="I437:L437" si="37">I438</f>
        <v>4000000</v>
      </c>
      <c r="J437" s="31">
        <f>J438</f>
        <v>4000000</v>
      </c>
      <c r="K437" s="31">
        <f>K438</f>
        <v>4000000</v>
      </c>
      <c r="L437" s="31">
        <f t="shared" si="37"/>
        <v>4000000</v>
      </c>
      <c r="M437" s="192"/>
      <c r="N437" s="192"/>
      <c r="O437" s="192"/>
    </row>
    <row r="438" spans="2:15" ht="17.25" thickBot="1">
      <c r="B438" s="4">
        <v>1500000</v>
      </c>
      <c r="C438" s="227" t="s">
        <v>336</v>
      </c>
      <c r="D438" s="4">
        <v>6212</v>
      </c>
      <c r="E438" s="192"/>
      <c r="F438" s="192"/>
      <c r="G438" s="31">
        <v>4000000</v>
      </c>
      <c r="H438" s="192"/>
      <c r="I438" s="31">
        <f>G438</f>
        <v>4000000</v>
      </c>
      <c r="J438" s="31">
        <v>4000000</v>
      </c>
      <c r="K438" s="31">
        <v>4000000</v>
      </c>
      <c r="L438" s="31">
        <v>4000000</v>
      </c>
      <c r="M438" s="192"/>
      <c r="N438" s="192"/>
      <c r="O438" s="192"/>
    </row>
    <row r="439" spans="2:15">
      <c r="B439" s="4"/>
      <c r="C439" s="4" t="s">
        <v>339</v>
      </c>
      <c r="D439" s="4"/>
      <c r="E439" s="192"/>
      <c r="F439" s="192"/>
      <c r="G439" s="31">
        <f>G438</f>
        <v>4000000</v>
      </c>
      <c r="H439" s="31"/>
      <c r="I439" s="31">
        <f t="shared" ref="I439" si="38">I438</f>
        <v>4000000</v>
      </c>
      <c r="J439" s="31">
        <f>J438</f>
        <v>4000000</v>
      </c>
      <c r="K439" s="31">
        <f>K438</f>
        <v>4000000</v>
      </c>
      <c r="L439" s="31">
        <f t="shared" ref="L439" si="39">L438</f>
        <v>4000000</v>
      </c>
      <c r="M439" s="192"/>
      <c r="N439" s="192"/>
      <c r="O439" s="192"/>
    </row>
    <row r="440" spans="2:15">
      <c r="B440" s="191"/>
      <c r="C440" s="191"/>
      <c r="D440" s="191"/>
      <c r="E440" s="191"/>
      <c r="F440" s="191"/>
      <c r="G440" s="191"/>
      <c r="H440" s="191"/>
      <c r="I440" s="191"/>
      <c r="J440" s="191"/>
      <c r="K440" s="191"/>
      <c r="L440" s="191"/>
      <c r="M440" s="191"/>
      <c r="N440" s="191"/>
      <c r="O440" s="191"/>
    </row>
    <row r="441" spans="2:15">
      <c r="B441" s="191"/>
      <c r="C441" s="193" t="s">
        <v>344</v>
      </c>
      <c r="D441" s="191"/>
      <c r="E441" s="191"/>
      <c r="F441" s="191"/>
      <c r="G441" s="191"/>
      <c r="H441" s="191"/>
      <c r="I441" s="191"/>
      <c r="J441" s="191"/>
      <c r="K441" s="191"/>
      <c r="L441" s="191"/>
      <c r="M441" s="191"/>
      <c r="N441" s="191"/>
      <c r="O441" s="191"/>
    </row>
    <row r="442" spans="2:15">
      <c r="B442" s="191"/>
      <c r="C442" s="7"/>
      <c r="D442" s="247" t="s">
        <v>70</v>
      </c>
      <c r="E442" s="247"/>
      <c r="F442" s="247"/>
      <c r="G442" s="245" t="s">
        <v>71</v>
      </c>
      <c r="H442" s="245"/>
      <c r="I442" s="191"/>
      <c r="J442" s="248" t="s">
        <v>155</v>
      </c>
      <c r="K442" s="248"/>
      <c r="L442" s="248"/>
      <c r="M442" s="191"/>
      <c r="N442" s="191"/>
      <c r="O442" s="191"/>
    </row>
    <row r="443" spans="2:15">
      <c r="B443" s="191"/>
      <c r="C443" s="8"/>
      <c r="D443" s="8"/>
      <c r="E443" s="1"/>
      <c r="F443" s="191"/>
      <c r="G443" s="245" t="s">
        <v>72</v>
      </c>
      <c r="H443" s="245"/>
      <c r="I443" s="191"/>
      <c r="J443" s="245" t="s">
        <v>73</v>
      </c>
      <c r="K443" s="245"/>
      <c r="L443" s="245"/>
      <c r="M443" s="191"/>
      <c r="N443" s="191"/>
      <c r="O443" s="191"/>
    </row>
    <row r="444" spans="2:15">
      <c r="B444" s="191"/>
      <c r="C444" s="238" t="s">
        <v>74</v>
      </c>
      <c r="D444" s="8"/>
      <c r="E444" s="8"/>
      <c r="F444" s="8"/>
      <c r="G444" s="8"/>
      <c r="H444" s="8"/>
      <c r="I444" s="8"/>
      <c r="J444" s="191"/>
      <c r="K444" s="191"/>
      <c r="L444" s="191"/>
      <c r="M444" s="191"/>
      <c r="N444" s="191"/>
      <c r="O444" s="191"/>
    </row>
    <row r="445" spans="2:15">
      <c r="B445" s="191"/>
      <c r="C445" s="8"/>
      <c r="D445" s="247" t="s">
        <v>75</v>
      </c>
      <c r="E445" s="247"/>
      <c r="F445" s="247"/>
      <c r="G445" s="245" t="s">
        <v>71</v>
      </c>
      <c r="H445" s="245"/>
      <c r="I445" s="7"/>
      <c r="J445" s="248" t="s">
        <v>265</v>
      </c>
      <c r="K445" s="248"/>
      <c r="L445" s="248"/>
      <c r="M445" s="191"/>
      <c r="N445" s="191"/>
      <c r="O445" s="191"/>
    </row>
    <row r="446" spans="2:15">
      <c r="B446" s="191"/>
      <c r="C446" s="8"/>
      <c r="D446" s="8"/>
      <c r="E446" s="8"/>
      <c r="F446" s="7"/>
      <c r="G446" s="245" t="s">
        <v>72</v>
      </c>
      <c r="H446" s="245"/>
      <c r="I446" s="7"/>
      <c r="J446" s="245" t="s">
        <v>73</v>
      </c>
      <c r="K446" s="245"/>
      <c r="L446" s="245"/>
      <c r="M446" s="191"/>
      <c r="N446" s="191"/>
      <c r="O446" s="191"/>
    </row>
  </sheetData>
  <mergeCells count="541">
    <mergeCell ref="B58:L58"/>
    <mergeCell ref="B59:D59"/>
    <mergeCell ref="E59:L59"/>
    <mergeCell ref="B60:L60"/>
    <mergeCell ref="E61:L61"/>
    <mergeCell ref="E63:L63"/>
    <mergeCell ref="B61:D61"/>
    <mergeCell ref="B62:L62"/>
    <mergeCell ref="B11:C12"/>
    <mergeCell ref="E12:L12"/>
    <mergeCell ref="B13:L13"/>
    <mergeCell ref="B6:L6"/>
    <mergeCell ref="E11:L11"/>
    <mergeCell ref="B10:L10"/>
    <mergeCell ref="E14:L14"/>
    <mergeCell ref="E26:L26"/>
    <mergeCell ref="E27:L27"/>
    <mergeCell ref="B16:D16"/>
    <mergeCell ref="E16:L16"/>
    <mergeCell ref="E22:L22"/>
    <mergeCell ref="E24:L24"/>
    <mergeCell ref="B17:L17"/>
    <mergeCell ref="B18:D18"/>
    <mergeCell ref="E18:L18"/>
    <mergeCell ref="B19:L19"/>
    <mergeCell ref="E20:L20"/>
    <mergeCell ref="B14:D14"/>
    <mergeCell ref="B20:C22"/>
    <mergeCell ref="E21:L21"/>
    <mergeCell ref="B23:L23"/>
    <mergeCell ref="B24:C27"/>
    <mergeCell ref="E25:L25"/>
    <mergeCell ref="M31:N31"/>
    <mergeCell ref="O31:O32"/>
    <mergeCell ref="B31:B32"/>
    <mergeCell ref="C31:D31"/>
    <mergeCell ref="E31:E32"/>
    <mergeCell ref="F31:H31"/>
    <mergeCell ref="I31:I32"/>
    <mergeCell ref="J31:J32"/>
    <mergeCell ref="K31:K32"/>
    <mergeCell ref="L31:L32"/>
    <mergeCell ref="B63:C65"/>
    <mergeCell ref="E64:L64"/>
    <mergeCell ref="B66:L66"/>
    <mergeCell ref="E70:L70"/>
    <mergeCell ref="E65:L65"/>
    <mergeCell ref="B71:L71"/>
    <mergeCell ref="B72:D72"/>
    <mergeCell ref="E72:L72"/>
    <mergeCell ref="B74:B75"/>
    <mergeCell ref="C74:D74"/>
    <mergeCell ref="E74:E75"/>
    <mergeCell ref="F74:H74"/>
    <mergeCell ref="I74:I75"/>
    <mergeCell ref="J74:J75"/>
    <mergeCell ref="K74:K75"/>
    <mergeCell ref="E67:L67"/>
    <mergeCell ref="E68:L68"/>
    <mergeCell ref="B67:C70"/>
    <mergeCell ref="E69:L69"/>
    <mergeCell ref="L74:L75"/>
    <mergeCell ref="J89:L89"/>
    <mergeCell ref="J83:L83"/>
    <mergeCell ref="D83:F83"/>
    <mergeCell ref="G83:H83"/>
    <mergeCell ref="M74:N74"/>
    <mergeCell ref="O74:O75"/>
    <mergeCell ref="G84:H84"/>
    <mergeCell ref="J84:L84"/>
    <mergeCell ref="D86:F86"/>
    <mergeCell ref="G86:H86"/>
    <mergeCell ref="J86:L86"/>
    <mergeCell ref="G88:H88"/>
    <mergeCell ref="J88:L88"/>
    <mergeCell ref="B5:L5"/>
    <mergeCell ref="B8:C9"/>
    <mergeCell ref="E8:L8"/>
    <mergeCell ref="E9:L9"/>
    <mergeCell ref="J2:L2"/>
    <mergeCell ref="B4:L4"/>
    <mergeCell ref="B56:L56"/>
    <mergeCell ref="B57:D57"/>
    <mergeCell ref="E57:L57"/>
    <mergeCell ref="E52:L52"/>
    <mergeCell ref="E55:L55"/>
    <mergeCell ref="B51:C52"/>
    <mergeCell ref="E51:L51"/>
    <mergeCell ref="B53:L53"/>
    <mergeCell ref="B47:L47"/>
    <mergeCell ref="J45:L45"/>
    <mergeCell ref="B48:L48"/>
    <mergeCell ref="B49:L49"/>
    <mergeCell ref="D39:F39"/>
    <mergeCell ref="G39:H39"/>
    <mergeCell ref="B54:C55"/>
    <mergeCell ref="E54:L54"/>
    <mergeCell ref="B15:L15"/>
    <mergeCell ref="D42:F42"/>
    <mergeCell ref="E29:L29"/>
    <mergeCell ref="B28:L28"/>
    <mergeCell ref="B29:D29"/>
    <mergeCell ref="J39:L39"/>
    <mergeCell ref="G40:H40"/>
    <mergeCell ref="J40:L40"/>
    <mergeCell ref="G42:H42"/>
    <mergeCell ref="J42:L42"/>
    <mergeCell ref="G43:H43"/>
    <mergeCell ref="J43:L43"/>
    <mergeCell ref="J93:L93"/>
    <mergeCell ref="B95:L95"/>
    <mergeCell ref="B96:L96"/>
    <mergeCell ref="B97:L97"/>
    <mergeCell ref="B99:C100"/>
    <mergeCell ref="E99:L99"/>
    <mergeCell ref="E100:L100"/>
    <mergeCell ref="B101:L101"/>
    <mergeCell ref="B102:C103"/>
    <mergeCell ref="E102:L102"/>
    <mergeCell ref="E103:L103"/>
    <mergeCell ref="B104:L104"/>
    <mergeCell ref="B105:D105"/>
    <mergeCell ref="E105:L105"/>
    <mergeCell ref="B106:L106"/>
    <mergeCell ref="B107:D107"/>
    <mergeCell ref="E107:L107"/>
    <mergeCell ref="B108:L108"/>
    <mergeCell ref="B109:D109"/>
    <mergeCell ref="E109:L109"/>
    <mergeCell ref="B110:L110"/>
    <mergeCell ref="B111:C113"/>
    <mergeCell ref="E111:L111"/>
    <mergeCell ref="E112:L112"/>
    <mergeCell ref="E113:L113"/>
    <mergeCell ref="B114:L114"/>
    <mergeCell ref="B115:C118"/>
    <mergeCell ref="E115:L115"/>
    <mergeCell ref="E116:L116"/>
    <mergeCell ref="E117:L117"/>
    <mergeCell ref="E118:L118"/>
    <mergeCell ref="B119:L119"/>
    <mergeCell ref="B120:D120"/>
    <mergeCell ref="E120:L120"/>
    <mergeCell ref="B122:B123"/>
    <mergeCell ref="C122:D122"/>
    <mergeCell ref="E122:E123"/>
    <mergeCell ref="F122:H122"/>
    <mergeCell ref="I122:I123"/>
    <mergeCell ref="J122:J123"/>
    <mergeCell ref="K122:K123"/>
    <mergeCell ref="L122:L123"/>
    <mergeCell ref="M122:N122"/>
    <mergeCell ref="O122:O123"/>
    <mergeCell ref="D130:F130"/>
    <mergeCell ref="G130:H130"/>
    <mergeCell ref="J130:L130"/>
    <mergeCell ref="G131:H131"/>
    <mergeCell ref="J131:L131"/>
    <mergeCell ref="D133:F133"/>
    <mergeCell ref="G133:H133"/>
    <mergeCell ref="J133:L133"/>
    <mergeCell ref="G134:H134"/>
    <mergeCell ref="J134:L134"/>
    <mergeCell ref="J136:L136"/>
    <mergeCell ref="B138:L138"/>
    <mergeCell ref="B139:L139"/>
    <mergeCell ref="B140:L140"/>
    <mergeCell ref="B142:C143"/>
    <mergeCell ref="E142:L142"/>
    <mergeCell ref="E143:L143"/>
    <mergeCell ref="B144:L144"/>
    <mergeCell ref="B145:C146"/>
    <mergeCell ref="E145:L145"/>
    <mergeCell ref="E146:L146"/>
    <mergeCell ref="B147:L147"/>
    <mergeCell ref="B148:D148"/>
    <mergeCell ref="E148:L148"/>
    <mergeCell ref="B149:L149"/>
    <mergeCell ref="B150:D150"/>
    <mergeCell ref="E150:L150"/>
    <mergeCell ref="B151:L151"/>
    <mergeCell ref="B152:D152"/>
    <mergeCell ref="E152:L152"/>
    <mergeCell ref="B153:L153"/>
    <mergeCell ref="B154:C156"/>
    <mergeCell ref="E154:L154"/>
    <mergeCell ref="E155:L155"/>
    <mergeCell ref="E156:L156"/>
    <mergeCell ref="B157:L157"/>
    <mergeCell ref="B158:C161"/>
    <mergeCell ref="E158:L158"/>
    <mergeCell ref="E159:L159"/>
    <mergeCell ref="E160:L160"/>
    <mergeCell ref="E161:L161"/>
    <mergeCell ref="B162:L162"/>
    <mergeCell ref="B163:D163"/>
    <mergeCell ref="E163:L163"/>
    <mergeCell ref="B165:B166"/>
    <mergeCell ref="C165:D165"/>
    <mergeCell ref="E165:E166"/>
    <mergeCell ref="F165:H165"/>
    <mergeCell ref="I165:I166"/>
    <mergeCell ref="J165:J166"/>
    <mergeCell ref="K165:K166"/>
    <mergeCell ref="L165:L166"/>
    <mergeCell ref="M165:N165"/>
    <mergeCell ref="O165:O166"/>
    <mergeCell ref="D174:F174"/>
    <mergeCell ref="G174:H174"/>
    <mergeCell ref="J174:L174"/>
    <mergeCell ref="G175:H175"/>
    <mergeCell ref="J175:L175"/>
    <mergeCell ref="D177:F177"/>
    <mergeCell ref="G177:H177"/>
    <mergeCell ref="J177:L177"/>
    <mergeCell ref="G178:H178"/>
    <mergeCell ref="J178:L178"/>
    <mergeCell ref="J179:L179"/>
    <mergeCell ref="B181:L181"/>
    <mergeCell ref="B182:L182"/>
    <mergeCell ref="B183:L183"/>
    <mergeCell ref="B185:C186"/>
    <mergeCell ref="E185:L185"/>
    <mergeCell ref="E186:L186"/>
    <mergeCell ref="B187:L187"/>
    <mergeCell ref="B188:C189"/>
    <mergeCell ref="E188:L188"/>
    <mergeCell ref="E189:L189"/>
    <mergeCell ref="B190:L190"/>
    <mergeCell ref="B191:D191"/>
    <mergeCell ref="E191:L191"/>
    <mergeCell ref="B192:L192"/>
    <mergeCell ref="B193:D193"/>
    <mergeCell ref="E193:L193"/>
    <mergeCell ref="B194:L194"/>
    <mergeCell ref="B195:D195"/>
    <mergeCell ref="E195:L195"/>
    <mergeCell ref="B196:L196"/>
    <mergeCell ref="B197:C199"/>
    <mergeCell ref="E197:L197"/>
    <mergeCell ref="E198:L198"/>
    <mergeCell ref="E199:L199"/>
    <mergeCell ref="B200:L200"/>
    <mergeCell ref="B201:C204"/>
    <mergeCell ref="E201:L201"/>
    <mergeCell ref="E202:L202"/>
    <mergeCell ref="E203:L203"/>
    <mergeCell ref="E204:L204"/>
    <mergeCell ref="B205:L205"/>
    <mergeCell ref="B206:D206"/>
    <mergeCell ref="E206:L206"/>
    <mergeCell ref="B208:B209"/>
    <mergeCell ref="C208:D208"/>
    <mergeCell ref="E208:E209"/>
    <mergeCell ref="F208:H208"/>
    <mergeCell ref="I208:I209"/>
    <mergeCell ref="J208:J209"/>
    <mergeCell ref="K208:K209"/>
    <mergeCell ref="L208:L209"/>
    <mergeCell ref="M208:N208"/>
    <mergeCell ref="O208:O209"/>
    <mergeCell ref="D216:F216"/>
    <mergeCell ref="G216:H216"/>
    <mergeCell ref="J216:L216"/>
    <mergeCell ref="G217:H217"/>
    <mergeCell ref="J217:L217"/>
    <mergeCell ref="D219:F219"/>
    <mergeCell ref="G219:H219"/>
    <mergeCell ref="J219:L219"/>
    <mergeCell ref="G220:H220"/>
    <mergeCell ref="J220:L220"/>
    <mergeCell ref="J222:L222"/>
    <mergeCell ref="B224:L224"/>
    <mergeCell ref="B225:L225"/>
    <mergeCell ref="B226:L226"/>
    <mergeCell ref="B228:C229"/>
    <mergeCell ref="E228:L228"/>
    <mergeCell ref="E229:L229"/>
    <mergeCell ref="B230:L230"/>
    <mergeCell ref="B231:C232"/>
    <mergeCell ref="E231:L231"/>
    <mergeCell ref="E232:L232"/>
    <mergeCell ref="B233:L233"/>
    <mergeCell ref="B234:D234"/>
    <mergeCell ref="E234:L234"/>
    <mergeCell ref="B235:L235"/>
    <mergeCell ref="B236:D236"/>
    <mergeCell ref="E236:L236"/>
    <mergeCell ref="B237:L237"/>
    <mergeCell ref="B238:D238"/>
    <mergeCell ref="E238:L238"/>
    <mergeCell ref="B239:L239"/>
    <mergeCell ref="B240:C242"/>
    <mergeCell ref="E240:L240"/>
    <mergeCell ref="E241:L241"/>
    <mergeCell ref="E242:L242"/>
    <mergeCell ref="B243:L243"/>
    <mergeCell ref="B244:C247"/>
    <mergeCell ref="E244:L244"/>
    <mergeCell ref="E245:L245"/>
    <mergeCell ref="E246:L246"/>
    <mergeCell ref="E247:L247"/>
    <mergeCell ref="B248:L248"/>
    <mergeCell ref="B249:D249"/>
    <mergeCell ref="E249:L249"/>
    <mergeCell ref="B251:B252"/>
    <mergeCell ref="C251:D251"/>
    <mergeCell ref="E251:E252"/>
    <mergeCell ref="F251:H251"/>
    <mergeCell ref="I251:I252"/>
    <mergeCell ref="J251:J252"/>
    <mergeCell ref="K251:K252"/>
    <mergeCell ref="L251:L252"/>
    <mergeCell ref="M251:N251"/>
    <mergeCell ref="O251:O252"/>
    <mergeCell ref="D259:F259"/>
    <mergeCell ref="G259:H259"/>
    <mergeCell ref="J259:L259"/>
    <mergeCell ref="G260:H260"/>
    <mergeCell ref="J260:L260"/>
    <mergeCell ref="D262:F262"/>
    <mergeCell ref="G262:H262"/>
    <mergeCell ref="J262:L262"/>
    <mergeCell ref="J271:L271"/>
    <mergeCell ref="B273:L273"/>
    <mergeCell ref="B274:L274"/>
    <mergeCell ref="B275:L275"/>
    <mergeCell ref="B277:C278"/>
    <mergeCell ref="E277:L277"/>
    <mergeCell ref="E278:L278"/>
    <mergeCell ref="G263:H263"/>
    <mergeCell ref="J263:L263"/>
    <mergeCell ref="B279:L279"/>
    <mergeCell ref="B280:C281"/>
    <mergeCell ref="E280:L280"/>
    <mergeCell ref="E281:L281"/>
    <mergeCell ref="B282:L282"/>
    <mergeCell ref="B283:D283"/>
    <mergeCell ref="E283:L283"/>
    <mergeCell ref="B284:L284"/>
    <mergeCell ref="B285:D285"/>
    <mergeCell ref="E285:L285"/>
    <mergeCell ref="B286:L286"/>
    <mergeCell ref="B287:D287"/>
    <mergeCell ref="E287:L287"/>
    <mergeCell ref="B288:L288"/>
    <mergeCell ref="B289:C291"/>
    <mergeCell ref="E289:L289"/>
    <mergeCell ref="E290:L290"/>
    <mergeCell ref="E291:L291"/>
    <mergeCell ref="B292:L292"/>
    <mergeCell ref="B293:C296"/>
    <mergeCell ref="E293:L293"/>
    <mergeCell ref="E294:L294"/>
    <mergeCell ref="E295:L295"/>
    <mergeCell ref="E296:L296"/>
    <mergeCell ref="B297:L297"/>
    <mergeCell ref="B298:D298"/>
    <mergeCell ref="E298:L298"/>
    <mergeCell ref="B300:B301"/>
    <mergeCell ref="C300:D300"/>
    <mergeCell ref="E300:E301"/>
    <mergeCell ref="F300:H300"/>
    <mergeCell ref="I300:I301"/>
    <mergeCell ref="J300:J301"/>
    <mergeCell ref="K300:K301"/>
    <mergeCell ref="L300:L301"/>
    <mergeCell ref="M300:N300"/>
    <mergeCell ref="O300:O301"/>
    <mergeCell ref="D309:F309"/>
    <mergeCell ref="G309:H309"/>
    <mergeCell ref="J309:L309"/>
    <mergeCell ref="G310:H310"/>
    <mergeCell ref="J310:L310"/>
    <mergeCell ref="D312:F312"/>
    <mergeCell ref="G312:H312"/>
    <mergeCell ref="J312:L312"/>
    <mergeCell ref="G313:H313"/>
    <mergeCell ref="J313:L313"/>
    <mergeCell ref="J315:L315"/>
    <mergeCell ref="B317:L317"/>
    <mergeCell ref="B318:L318"/>
    <mergeCell ref="B319:L319"/>
    <mergeCell ref="B321:C322"/>
    <mergeCell ref="E321:L321"/>
    <mergeCell ref="E322:L322"/>
    <mergeCell ref="B323:L323"/>
    <mergeCell ref="B324:C325"/>
    <mergeCell ref="E324:L324"/>
    <mergeCell ref="E325:L325"/>
    <mergeCell ref="B326:L326"/>
    <mergeCell ref="B327:D327"/>
    <mergeCell ref="E327:L327"/>
    <mergeCell ref="B328:L328"/>
    <mergeCell ref="B329:D329"/>
    <mergeCell ref="E329:L329"/>
    <mergeCell ref="B330:L330"/>
    <mergeCell ref="B331:D331"/>
    <mergeCell ref="E331:L331"/>
    <mergeCell ref="B332:L332"/>
    <mergeCell ref="B333:C335"/>
    <mergeCell ref="E333:L333"/>
    <mergeCell ref="E334:L334"/>
    <mergeCell ref="E335:L335"/>
    <mergeCell ref="B336:L336"/>
    <mergeCell ref="B337:C340"/>
    <mergeCell ref="E337:L337"/>
    <mergeCell ref="E338:L338"/>
    <mergeCell ref="E339:L339"/>
    <mergeCell ref="E340:L340"/>
    <mergeCell ref="B341:L341"/>
    <mergeCell ref="B342:D342"/>
    <mergeCell ref="E342:L342"/>
    <mergeCell ref="B344:B345"/>
    <mergeCell ref="C344:D344"/>
    <mergeCell ref="E344:E345"/>
    <mergeCell ref="F344:H344"/>
    <mergeCell ref="I344:I345"/>
    <mergeCell ref="J344:J345"/>
    <mergeCell ref="K344:K345"/>
    <mergeCell ref="L344:L345"/>
    <mergeCell ref="M344:N344"/>
    <mergeCell ref="O344:O345"/>
    <mergeCell ref="D353:F353"/>
    <mergeCell ref="G353:H353"/>
    <mergeCell ref="J353:L353"/>
    <mergeCell ref="G354:H354"/>
    <mergeCell ref="J354:L354"/>
    <mergeCell ref="D356:F356"/>
    <mergeCell ref="G356:H356"/>
    <mergeCell ref="J356:L356"/>
    <mergeCell ref="G357:H357"/>
    <mergeCell ref="J357:L357"/>
    <mergeCell ref="J359:L359"/>
    <mergeCell ref="B361:L361"/>
    <mergeCell ref="B362:L362"/>
    <mergeCell ref="B363:L363"/>
    <mergeCell ref="B365:C366"/>
    <mergeCell ref="E365:L365"/>
    <mergeCell ref="E366:L366"/>
    <mergeCell ref="B367:L367"/>
    <mergeCell ref="B368:C369"/>
    <mergeCell ref="E368:L368"/>
    <mergeCell ref="E369:L369"/>
    <mergeCell ref="B370:L370"/>
    <mergeCell ref="B371:D371"/>
    <mergeCell ref="E371:L371"/>
    <mergeCell ref="B372:L372"/>
    <mergeCell ref="B373:D373"/>
    <mergeCell ref="E373:L373"/>
    <mergeCell ref="B374:L374"/>
    <mergeCell ref="B375:D375"/>
    <mergeCell ref="E375:L375"/>
    <mergeCell ref="B376:L376"/>
    <mergeCell ref="B377:C379"/>
    <mergeCell ref="E377:L377"/>
    <mergeCell ref="E378:L378"/>
    <mergeCell ref="E379:L379"/>
    <mergeCell ref="B380:L380"/>
    <mergeCell ref="B381:C384"/>
    <mergeCell ref="E381:L381"/>
    <mergeCell ref="E382:L382"/>
    <mergeCell ref="E383:L383"/>
    <mergeCell ref="E384:L384"/>
    <mergeCell ref="B385:L385"/>
    <mergeCell ref="B386:D386"/>
    <mergeCell ref="E386:L386"/>
    <mergeCell ref="B388:B389"/>
    <mergeCell ref="C388:D388"/>
    <mergeCell ref="E388:E389"/>
    <mergeCell ref="F388:H388"/>
    <mergeCell ref="I388:I389"/>
    <mergeCell ref="J388:J389"/>
    <mergeCell ref="K388:K389"/>
    <mergeCell ref="L388:L389"/>
    <mergeCell ref="M388:N388"/>
    <mergeCell ref="O388:O389"/>
    <mergeCell ref="D397:F397"/>
    <mergeCell ref="G397:H397"/>
    <mergeCell ref="J397:L397"/>
    <mergeCell ref="G398:H398"/>
    <mergeCell ref="J398:L398"/>
    <mergeCell ref="D400:F400"/>
    <mergeCell ref="G400:H400"/>
    <mergeCell ref="J400:L400"/>
    <mergeCell ref="G401:H401"/>
    <mergeCell ref="J401:L401"/>
    <mergeCell ref="J404:L404"/>
    <mergeCell ref="B406:L406"/>
    <mergeCell ref="B407:L407"/>
    <mergeCell ref="B408:L408"/>
    <mergeCell ref="B410:C411"/>
    <mergeCell ref="E410:L410"/>
    <mergeCell ref="E411:L411"/>
    <mergeCell ref="B412:L412"/>
    <mergeCell ref="B413:C414"/>
    <mergeCell ref="E413:L413"/>
    <mergeCell ref="E414:L414"/>
    <mergeCell ref="B415:L415"/>
    <mergeCell ref="B416:D416"/>
    <mergeCell ref="E416:L416"/>
    <mergeCell ref="B417:L417"/>
    <mergeCell ref="B418:D418"/>
    <mergeCell ref="E418:L418"/>
    <mergeCell ref="B419:L419"/>
    <mergeCell ref="B420:D420"/>
    <mergeCell ref="E420:L420"/>
    <mergeCell ref="B421:L421"/>
    <mergeCell ref="B422:C424"/>
    <mergeCell ref="E422:L422"/>
    <mergeCell ref="E423:L423"/>
    <mergeCell ref="E424:L424"/>
    <mergeCell ref="B425:L425"/>
    <mergeCell ref="B426:C429"/>
    <mergeCell ref="E426:L426"/>
    <mergeCell ref="E427:L427"/>
    <mergeCell ref="E428:L428"/>
    <mergeCell ref="E429:L429"/>
    <mergeCell ref="B430:L430"/>
    <mergeCell ref="B431:D431"/>
    <mergeCell ref="E431:L431"/>
    <mergeCell ref="B433:B434"/>
    <mergeCell ref="C433:D433"/>
    <mergeCell ref="E433:E434"/>
    <mergeCell ref="F433:H433"/>
    <mergeCell ref="I433:I434"/>
    <mergeCell ref="J433:J434"/>
    <mergeCell ref="K433:K434"/>
    <mergeCell ref="L433:L434"/>
    <mergeCell ref="G446:H446"/>
    <mergeCell ref="J446:L446"/>
    <mergeCell ref="M433:N433"/>
    <mergeCell ref="O433:O434"/>
    <mergeCell ref="D442:F442"/>
    <mergeCell ref="G442:H442"/>
    <mergeCell ref="J442:L442"/>
    <mergeCell ref="G443:H443"/>
    <mergeCell ref="J443:L443"/>
    <mergeCell ref="D445:F445"/>
    <mergeCell ref="G445:H445"/>
    <mergeCell ref="J445:L445"/>
  </mergeCells>
  <pageMargins left="0.7" right="0.7" top="0.75" bottom="0.75" header="0.3" footer="0.3"/>
  <pageSetup paperSize="9" scale="5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Ձև 2</vt:lpstr>
      <vt:lpstr>Ձև 8</vt:lpstr>
      <vt:lpstr>ԲՍԿ ՖՆ, ԲԳԿ այլ մարմին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2020-12-24T12:24:39Z</dcterms:modified>
</cp:coreProperties>
</file>